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 Radio\"/>
    </mc:Choice>
  </mc:AlternateContent>
  <xr:revisionPtr revIDLastSave="0" documentId="8_{156C0B48-25D5-9A4D-919E-01059C06F33D}" xr6:coauthVersionLast="46" xr6:coauthVersionMax="46" xr10:uidLastSave="{00000000-0000-0000-0000-000000000000}"/>
  <bookViews>
    <workbookView xWindow="3675" yWindow="3090" windowWidth="24555" windowHeight="10230" activeTab="2" xr2:uid="{62CAED5E-5CCA-4138-8A42-6363D29854A6}"/>
  </bookViews>
  <sheets>
    <sheet name="Vertical - Color (2)" sheetId="5" r:id="rId1"/>
    <sheet name="Vertical - B&amp;W" sheetId="1" r:id="rId2"/>
    <sheet name="Horizontal P1" sheetId="3" r:id="rId3"/>
    <sheet name="Horizontal P2 (FM)" sheetId="4" r:id="rId4"/>
  </sheets>
  <definedNames>
    <definedName name="_xlnm.Print_Area" localSheetId="1">'Vertical - B&amp;W'!$A$1:$P$136</definedName>
    <definedName name="_xlnm.Print_Area" localSheetId="0">'Vertical - Color (2)'!$A$1:$P$137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5" l="1"/>
  <c r="O14" i="5"/>
  <c r="O11" i="5"/>
  <c r="O10" i="5"/>
  <c r="O13" i="1"/>
  <c r="O14" i="1"/>
  <c r="O11" i="1"/>
  <c r="O10" i="1"/>
  <c r="E127" i="5"/>
  <c r="F127" i="5"/>
  <c r="G127" i="5"/>
  <c r="H127" i="5"/>
  <c r="D125" i="5"/>
  <c r="D126" i="5"/>
  <c r="E124" i="5"/>
  <c r="E125" i="5"/>
  <c r="E126" i="5"/>
  <c r="E123" i="5"/>
  <c r="E122" i="5"/>
  <c r="D123" i="5"/>
  <c r="D122" i="5"/>
  <c r="E118" i="5"/>
  <c r="F118" i="5"/>
  <c r="G118" i="5"/>
  <c r="H118" i="5"/>
  <c r="D116" i="5"/>
  <c r="D117" i="5"/>
  <c r="E115" i="5"/>
  <c r="E116" i="5"/>
  <c r="E117" i="5"/>
  <c r="E114" i="5"/>
  <c r="E113" i="5"/>
  <c r="D114" i="5"/>
  <c r="D113" i="5"/>
  <c r="E110" i="5"/>
  <c r="F110" i="5"/>
  <c r="G110" i="5"/>
  <c r="H110" i="5"/>
  <c r="I110" i="5"/>
  <c r="J110" i="5"/>
  <c r="D108" i="5"/>
  <c r="D109" i="5"/>
  <c r="E107" i="5"/>
  <c r="F107" i="5"/>
  <c r="G107" i="5"/>
  <c r="D106" i="5"/>
  <c r="D105" i="5"/>
  <c r="E102" i="5"/>
  <c r="F102" i="5"/>
  <c r="G102" i="5"/>
  <c r="H102" i="5"/>
  <c r="I102" i="5"/>
  <c r="J102" i="5"/>
  <c r="V90" i="5"/>
  <c r="V91" i="5"/>
  <c r="W89" i="5"/>
  <c r="X89" i="5"/>
  <c r="V88" i="5"/>
  <c r="V87" i="5"/>
  <c r="W86" i="5"/>
  <c r="X86" i="5"/>
  <c r="Y86" i="5"/>
  <c r="Z86" i="5"/>
  <c r="AA86" i="5"/>
  <c r="AB86" i="5"/>
  <c r="D90" i="5"/>
  <c r="D91" i="5"/>
  <c r="E89" i="5"/>
  <c r="D88" i="5"/>
  <c r="D87" i="5"/>
  <c r="E86" i="5"/>
  <c r="F86" i="5"/>
  <c r="G86" i="5"/>
  <c r="H86" i="5"/>
  <c r="I86" i="5"/>
  <c r="J86" i="5"/>
  <c r="K86" i="5"/>
  <c r="L86" i="5"/>
  <c r="M86" i="5"/>
  <c r="N86" i="5"/>
  <c r="O86" i="5"/>
  <c r="P86" i="5"/>
  <c r="E82" i="5"/>
  <c r="F82" i="5"/>
  <c r="G82" i="5"/>
  <c r="H82" i="5"/>
  <c r="I82" i="5"/>
  <c r="J82" i="5"/>
  <c r="E97" i="5"/>
  <c r="E98" i="5"/>
  <c r="E99" i="5"/>
  <c r="D98" i="5"/>
  <c r="D99" i="5"/>
  <c r="D80" i="5"/>
  <c r="D81" i="5"/>
  <c r="F97" i="5"/>
  <c r="E79" i="5"/>
  <c r="D96" i="5"/>
  <c r="D95" i="5"/>
  <c r="D78" i="5"/>
  <c r="D77" i="5"/>
  <c r="E94" i="5"/>
  <c r="F94" i="5"/>
  <c r="G94" i="5"/>
  <c r="H94" i="5"/>
  <c r="I94" i="5"/>
  <c r="J94" i="5"/>
  <c r="K94" i="5"/>
  <c r="L94" i="5"/>
  <c r="M94" i="5"/>
  <c r="N94" i="5"/>
  <c r="E72" i="5"/>
  <c r="F72" i="5"/>
  <c r="G72" i="5"/>
  <c r="H72" i="5"/>
  <c r="I72" i="5"/>
  <c r="J72" i="5"/>
  <c r="K72" i="5"/>
  <c r="L72" i="5"/>
  <c r="M72" i="5"/>
  <c r="N72" i="5"/>
  <c r="D70" i="5"/>
  <c r="D71" i="5"/>
  <c r="E69" i="5"/>
  <c r="F69" i="5"/>
  <c r="F70" i="5"/>
  <c r="F71" i="5"/>
  <c r="E70" i="5"/>
  <c r="E71" i="5"/>
  <c r="E68" i="5"/>
  <c r="E67" i="5"/>
  <c r="D68" i="5"/>
  <c r="D67" i="5"/>
  <c r="E63" i="5"/>
  <c r="F63" i="5"/>
  <c r="G63" i="5"/>
  <c r="H63" i="5"/>
  <c r="I63" i="5"/>
  <c r="J63" i="5"/>
  <c r="E60" i="5"/>
  <c r="E61" i="5"/>
  <c r="E62" i="5"/>
  <c r="D61" i="5"/>
  <c r="D62" i="5"/>
  <c r="F60" i="5"/>
  <c r="F61" i="5"/>
  <c r="F62" i="5"/>
  <c r="E59" i="5"/>
  <c r="E58" i="5"/>
  <c r="D59" i="5"/>
  <c r="D58" i="5"/>
  <c r="M54" i="5"/>
  <c r="N54" i="5"/>
  <c r="O54" i="5"/>
  <c r="P54" i="5"/>
  <c r="E54" i="5"/>
  <c r="F54" i="5"/>
  <c r="G54" i="5"/>
  <c r="H54" i="5"/>
  <c r="L52" i="5"/>
  <c r="L53" i="5"/>
  <c r="D52" i="5"/>
  <c r="D53" i="5"/>
  <c r="M51" i="5"/>
  <c r="M52" i="5"/>
  <c r="M53" i="5"/>
  <c r="E51" i="5"/>
  <c r="F51" i="5"/>
  <c r="E50" i="5"/>
  <c r="L50" i="5"/>
  <c r="L49" i="5"/>
  <c r="D50" i="5"/>
  <c r="D49" i="5"/>
  <c r="E49" i="5"/>
  <c r="M46" i="5"/>
  <c r="N46" i="5"/>
  <c r="O46" i="5"/>
  <c r="P46" i="5"/>
  <c r="E46" i="5"/>
  <c r="F46" i="5"/>
  <c r="G46" i="5"/>
  <c r="H46" i="5"/>
  <c r="L44" i="5"/>
  <c r="L45" i="5"/>
  <c r="D44" i="5"/>
  <c r="D45" i="5"/>
  <c r="M43" i="5"/>
  <c r="M44" i="5"/>
  <c r="M45" i="5"/>
  <c r="E43" i="5"/>
  <c r="E42" i="5"/>
  <c r="E41" i="5"/>
  <c r="L42" i="5"/>
  <c r="L41" i="5"/>
  <c r="D42" i="5"/>
  <c r="D41" i="5"/>
  <c r="E37" i="5"/>
  <c r="F37" i="5"/>
  <c r="G37" i="5"/>
  <c r="H37" i="5"/>
  <c r="M37" i="5"/>
  <c r="N37" i="5"/>
  <c r="O37" i="5"/>
  <c r="P37" i="5"/>
  <c r="D35" i="5"/>
  <c r="D36" i="5"/>
  <c r="L35" i="5"/>
  <c r="L36" i="5"/>
  <c r="E34" i="5"/>
  <c r="E35" i="5"/>
  <c r="E36" i="5"/>
  <c r="M34" i="5"/>
  <c r="M33" i="5"/>
  <c r="M32" i="5"/>
  <c r="D33" i="5"/>
  <c r="D32" i="5"/>
  <c r="L33" i="5"/>
  <c r="L32" i="5"/>
  <c r="D22" i="5"/>
  <c r="D23" i="5"/>
  <c r="D20" i="5"/>
  <c r="D19" i="5"/>
  <c r="AD5" i="5"/>
  <c r="AD6" i="5"/>
  <c r="AD7" i="5"/>
  <c r="AD8" i="5"/>
  <c r="AD9" i="5"/>
  <c r="AD10" i="5"/>
  <c r="AD11" i="5"/>
  <c r="AD12" i="5"/>
  <c r="AD13" i="5"/>
  <c r="AD14" i="5"/>
  <c r="AD15" i="5"/>
  <c r="AD16" i="5"/>
  <c r="D13" i="5"/>
  <c r="D14" i="5"/>
  <c r="H22" i="5"/>
  <c r="H23" i="5"/>
  <c r="G13" i="5"/>
  <c r="G14" i="5"/>
  <c r="H20" i="5"/>
  <c r="H19" i="5"/>
  <c r="G11" i="5"/>
  <c r="G10" i="5"/>
  <c r="D11" i="5"/>
  <c r="D10" i="5"/>
  <c r="G69" i="5"/>
  <c r="H69" i="5"/>
  <c r="N43" i="5"/>
  <c r="N42" i="5"/>
  <c r="N41" i="5"/>
  <c r="F68" i="5"/>
  <c r="F67" i="5"/>
  <c r="M42" i="5"/>
  <c r="M41" i="5"/>
  <c r="E52" i="5"/>
  <c r="E53" i="5"/>
  <c r="E106" i="5"/>
  <c r="E105" i="5"/>
  <c r="E108" i="5"/>
  <c r="E109" i="5"/>
  <c r="E96" i="5"/>
  <c r="E95" i="5"/>
  <c r="W90" i="5"/>
  <c r="W91" i="5"/>
  <c r="W88" i="5"/>
  <c r="W87" i="5"/>
  <c r="M35" i="5"/>
  <c r="M36" i="5"/>
  <c r="N34" i="5"/>
  <c r="N35" i="5"/>
  <c r="N36" i="5"/>
  <c r="F52" i="5"/>
  <c r="F53" i="5"/>
  <c r="G51" i="5"/>
  <c r="H70" i="5"/>
  <c r="H71" i="5"/>
  <c r="H68" i="5"/>
  <c r="H67" i="5"/>
  <c r="I69" i="5"/>
  <c r="E33" i="5"/>
  <c r="E32" i="5"/>
  <c r="F34" i="5"/>
  <c r="F43" i="5"/>
  <c r="E44" i="5"/>
  <c r="E45" i="5"/>
  <c r="F50" i="5"/>
  <c r="F49" i="5"/>
  <c r="N51" i="5"/>
  <c r="E90" i="5"/>
  <c r="E91" i="5"/>
  <c r="F89" i="5"/>
  <c r="E88" i="5"/>
  <c r="E87" i="5"/>
  <c r="N44" i="5"/>
  <c r="N45" i="5"/>
  <c r="O43" i="5"/>
  <c r="M50" i="5"/>
  <c r="M49" i="5"/>
  <c r="G108" i="5"/>
  <c r="G109" i="5"/>
  <c r="G106" i="5"/>
  <c r="G105" i="5"/>
  <c r="H107" i="5"/>
  <c r="F59" i="5"/>
  <c r="F58" i="5"/>
  <c r="G60" i="5"/>
  <c r="G70" i="5"/>
  <c r="G71" i="5"/>
  <c r="G68" i="5"/>
  <c r="G67" i="5"/>
  <c r="F96" i="5"/>
  <c r="F95" i="5"/>
  <c r="F98" i="5"/>
  <c r="F99" i="5"/>
  <c r="X90" i="5"/>
  <c r="X91" i="5"/>
  <c r="X88" i="5"/>
  <c r="X87" i="5"/>
  <c r="G97" i="5"/>
  <c r="Y89" i="5"/>
  <c r="E78" i="5"/>
  <c r="E77" i="5"/>
  <c r="E80" i="5"/>
  <c r="E81" i="5"/>
  <c r="F79" i="5"/>
  <c r="F108" i="5"/>
  <c r="F109" i="5"/>
  <c r="F106" i="5"/>
  <c r="F105" i="5"/>
  <c r="F115" i="5"/>
  <c r="F124" i="5"/>
  <c r="H22" i="1"/>
  <c r="H23" i="1"/>
  <c r="H20" i="1"/>
  <c r="H19" i="1"/>
  <c r="O34" i="5"/>
  <c r="N33" i="5"/>
  <c r="N32" i="5"/>
  <c r="F123" i="5"/>
  <c r="F122" i="5"/>
  <c r="G124" i="5"/>
  <c r="F125" i="5"/>
  <c r="F126" i="5"/>
  <c r="F80" i="5"/>
  <c r="F81" i="5"/>
  <c r="G79" i="5"/>
  <c r="F78" i="5"/>
  <c r="F77" i="5"/>
  <c r="G98" i="5"/>
  <c r="G99" i="5"/>
  <c r="H97" i="5"/>
  <c r="G96" i="5"/>
  <c r="G95" i="5"/>
  <c r="F90" i="5"/>
  <c r="F91" i="5"/>
  <c r="G89" i="5"/>
  <c r="F88" i="5"/>
  <c r="F87" i="5"/>
  <c r="G52" i="5"/>
  <c r="G53" i="5"/>
  <c r="H51" i="5"/>
  <c r="G50" i="5"/>
  <c r="G49" i="5"/>
  <c r="F114" i="5"/>
  <c r="F113" i="5"/>
  <c r="G115" i="5"/>
  <c r="F116" i="5"/>
  <c r="F117" i="5"/>
  <c r="H106" i="5"/>
  <c r="H105" i="5"/>
  <c r="I107" i="5"/>
  <c r="H108" i="5"/>
  <c r="H109" i="5"/>
  <c r="P43" i="5"/>
  <c r="O42" i="5"/>
  <c r="O41" i="5"/>
  <c r="O44" i="5"/>
  <c r="O45" i="5"/>
  <c r="F44" i="5"/>
  <c r="F45" i="5"/>
  <c r="G43" i="5"/>
  <c r="F42" i="5"/>
  <c r="F41" i="5"/>
  <c r="I70" i="5"/>
  <c r="I71" i="5"/>
  <c r="J69" i="5"/>
  <c r="I68" i="5"/>
  <c r="I67" i="5"/>
  <c r="N52" i="5"/>
  <c r="N53" i="5"/>
  <c r="O51" i="5"/>
  <c r="N50" i="5"/>
  <c r="N49" i="5"/>
  <c r="F35" i="5"/>
  <c r="F36" i="5"/>
  <c r="G34" i="5"/>
  <c r="F33" i="5"/>
  <c r="F32" i="5"/>
  <c r="O35" i="5"/>
  <c r="O36" i="5"/>
  <c r="P34" i="5"/>
  <c r="O33" i="5"/>
  <c r="O32" i="5"/>
  <c r="Y90" i="5"/>
  <c r="Y91" i="5"/>
  <c r="Y88" i="5"/>
  <c r="Y87" i="5"/>
  <c r="Z89" i="5"/>
  <c r="G61" i="5"/>
  <c r="G62" i="5"/>
  <c r="G59" i="5"/>
  <c r="G58" i="5"/>
  <c r="H60" i="5"/>
  <c r="W87" i="1"/>
  <c r="X87" i="1"/>
  <c r="Y87" i="1"/>
  <c r="Z87" i="1"/>
  <c r="AA87" i="1"/>
  <c r="AB87" i="1"/>
  <c r="P51" i="5"/>
  <c r="O50" i="5"/>
  <c r="O49" i="5"/>
  <c r="O52" i="5"/>
  <c r="O53" i="5"/>
  <c r="J107" i="5"/>
  <c r="I108" i="5"/>
  <c r="I109" i="5"/>
  <c r="I106" i="5"/>
  <c r="I105" i="5"/>
  <c r="H98" i="5"/>
  <c r="H99" i="5"/>
  <c r="I97" i="5"/>
  <c r="H96" i="5"/>
  <c r="H95" i="5"/>
  <c r="H34" i="5"/>
  <c r="G33" i="5"/>
  <c r="G32" i="5"/>
  <c r="G35" i="5"/>
  <c r="G36" i="5"/>
  <c r="G90" i="5"/>
  <c r="G91" i="5"/>
  <c r="H89" i="5"/>
  <c r="G88" i="5"/>
  <c r="G87" i="5"/>
  <c r="Z88" i="5"/>
  <c r="Z87" i="5"/>
  <c r="AA89" i="5"/>
  <c r="Z90" i="5"/>
  <c r="Z91" i="5"/>
  <c r="P33" i="5"/>
  <c r="P32" i="5"/>
  <c r="P35" i="5"/>
  <c r="P36" i="5"/>
  <c r="G44" i="5"/>
  <c r="G45" i="5"/>
  <c r="H43" i="5"/>
  <c r="G42" i="5"/>
  <c r="G41" i="5"/>
  <c r="P42" i="5"/>
  <c r="P41" i="5"/>
  <c r="P44" i="5"/>
  <c r="P45" i="5"/>
  <c r="H50" i="5"/>
  <c r="H49" i="5"/>
  <c r="H52" i="5"/>
  <c r="H53" i="5"/>
  <c r="G125" i="5"/>
  <c r="G126" i="5"/>
  <c r="H124" i="5"/>
  <c r="G123" i="5"/>
  <c r="G122" i="5"/>
  <c r="H59" i="5"/>
  <c r="H58" i="5"/>
  <c r="I60" i="5"/>
  <c r="H61" i="5"/>
  <c r="H62" i="5"/>
  <c r="J70" i="5"/>
  <c r="J71" i="5"/>
  <c r="J68" i="5"/>
  <c r="J67" i="5"/>
  <c r="K69" i="5"/>
  <c r="G116" i="5"/>
  <c r="G117" i="5"/>
  <c r="H115" i="5"/>
  <c r="G114" i="5"/>
  <c r="G113" i="5"/>
  <c r="G80" i="5"/>
  <c r="G81" i="5"/>
  <c r="H79" i="5"/>
  <c r="G78" i="5"/>
  <c r="G77" i="5"/>
  <c r="E94" i="1"/>
  <c r="F94" i="1"/>
  <c r="G94" i="1"/>
  <c r="H94" i="1"/>
  <c r="I94" i="1"/>
  <c r="J94" i="1"/>
  <c r="K94" i="1"/>
  <c r="L94" i="1"/>
  <c r="M94" i="1"/>
  <c r="N94" i="1"/>
  <c r="E86" i="1"/>
  <c r="F86" i="1"/>
  <c r="G86" i="1"/>
  <c r="H86" i="1"/>
  <c r="I86" i="1"/>
  <c r="J86" i="1"/>
  <c r="K86" i="1"/>
  <c r="L86" i="1"/>
  <c r="M86" i="1"/>
  <c r="N86" i="1"/>
  <c r="O86" i="1"/>
  <c r="P86" i="1"/>
  <c r="J60" i="5"/>
  <c r="I61" i="5"/>
  <c r="I62" i="5"/>
  <c r="I59" i="5"/>
  <c r="I58" i="5"/>
  <c r="J97" i="5"/>
  <c r="I96" i="5"/>
  <c r="I95" i="5"/>
  <c r="I98" i="5"/>
  <c r="I99" i="5"/>
  <c r="H116" i="5"/>
  <c r="H117" i="5"/>
  <c r="H114" i="5"/>
  <c r="H113" i="5"/>
  <c r="H42" i="5"/>
  <c r="H41" i="5"/>
  <c r="H44" i="5"/>
  <c r="H45" i="5"/>
  <c r="H88" i="5"/>
  <c r="H87" i="5"/>
  <c r="I89" i="5"/>
  <c r="H90" i="5"/>
  <c r="H91" i="5"/>
  <c r="H33" i="5"/>
  <c r="H32" i="5"/>
  <c r="H35" i="5"/>
  <c r="H36" i="5"/>
  <c r="L69" i="5"/>
  <c r="K70" i="5"/>
  <c r="K71" i="5"/>
  <c r="K68" i="5"/>
  <c r="K67" i="5"/>
  <c r="J108" i="5"/>
  <c r="J109" i="5"/>
  <c r="J106" i="5"/>
  <c r="J105" i="5"/>
  <c r="H78" i="5"/>
  <c r="H77" i="5"/>
  <c r="H80" i="5"/>
  <c r="H81" i="5"/>
  <c r="I79" i="5"/>
  <c r="H125" i="5"/>
  <c r="H126" i="5"/>
  <c r="H123" i="5"/>
  <c r="H122" i="5"/>
  <c r="AB89" i="5"/>
  <c r="AA90" i="5"/>
  <c r="AA91" i="5"/>
  <c r="AA88" i="5"/>
  <c r="AA87" i="5"/>
  <c r="P50" i="5"/>
  <c r="P49" i="5"/>
  <c r="P52" i="5"/>
  <c r="P53" i="5"/>
  <c r="D90" i="1"/>
  <c r="D91" i="1"/>
  <c r="D88" i="1"/>
  <c r="D87" i="1"/>
  <c r="L70" i="5"/>
  <c r="L71" i="5"/>
  <c r="L68" i="5"/>
  <c r="L67" i="5"/>
  <c r="M69" i="5"/>
  <c r="I90" i="5"/>
  <c r="I91" i="5"/>
  <c r="J89" i="5"/>
  <c r="I88" i="5"/>
  <c r="I87" i="5"/>
  <c r="J96" i="5"/>
  <c r="J95" i="5"/>
  <c r="J98" i="5"/>
  <c r="J99" i="5"/>
  <c r="K97" i="5"/>
  <c r="I78" i="5"/>
  <c r="I77" i="5"/>
  <c r="I80" i="5"/>
  <c r="I81" i="5"/>
  <c r="J79" i="5"/>
  <c r="AB90" i="5"/>
  <c r="AB91" i="5"/>
  <c r="AB88" i="5"/>
  <c r="AB87" i="5"/>
  <c r="J61" i="5"/>
  <c r="J62" i="5"/>
  <c r="J59" i="5"/>
  <c r="J58" i="5"/>
  <c r="E89" i="1"/>
  <c r="J80" i="5"/>
  <c r="J81" i="5"/>
  <c r="J78" i="5"/>
  <c r="J77" i="5"/>
  <c r="M70" i="5"/>
  <c r="M71" i="5"/>
  <c r="N69" i="5"/>
  <c r="M68" i="5"/>
  <c r="M67" i="5"/>
  <c r="K98" i="5"/>
  <c r="K99" i="5"/>
  <c r="L97" i="5"/>
  <c r="K96" i="5"/>
  <c r="K95" i="5"/>
  <c r="J90" i="5"/>
  <c r="J91" i="5"/>
  <c r="K89" i="5"/>
  <c r="J88" i="5"/>
  <c r="J87" i="5"/>
  <c r="E90" i="1"/>
  <c r="E91" i="1"/>
  <c r="E88" i="1"/>
  <c r="E87" i="1"/>
  <c r="F89" i="1"/>
  <c r="E110" i="1"/>
  <c r="F110" i="1"/>
  <c r="G110" i="1"/>
  <c r="H110" i="1"/>
  <c r="I110" i="1"/>
  <c r="J110" i="1"/>
  <c r="D108" i="1"/>
  <c r="D109" i="1"/>
  <c r="E107" i="1"/>
  <c r="E108" i="1"/>
  <c r="E109" i="1"/>
  <c r="D106" i="1"/>
  <c r="D105" i="1"/>
  <c r="E102" i="1"/>
  <c r="F102" i="1"/>
  <c r="G102" i="1"/>
  <c r="H102" i="1"/>
  <c r="I102" i="1"/>
  <c r="J102" i="1"/>
  <c r="V91" i="1"/>
  <c r="V92" i="1"/>
  <c r="W90" i="1"/>
  <c r="W91" i="1"/>
  <c r="W92" i="1"/>
  <c r="V89" i="1"/>
  <c r="V88" i="1"/>
  <c r="N70" i="5"/>
  <c r="N71" i="5"/>
  <c r="N68" i="5"/>
  <c r="N67" i="5"/>
  <c r="L98" i="5"/>
  <c r="L99" i="5"/>
  <c r="M97" i="5"/>
  <c r="L96" i="5"/>
  <c r="L95" i="5"/>
  <c r="K90" i="5"/>
  <c r="K91" i="5"/>
  <c r="L89" i="5"/>
  <c r="K88" i="5"/>
  <c r="K87" i="5"/>
  <c r="F88" i="1"/>
  <c r="F87" i="1"/>
  <c r="F90" i="1"/>
  <c r="F91" i="1"/>
  <c r="G89" i="1"/>
  <c r="W89" i="1"/>
  <c r="W88" i="1"/>
  <c r="E106" i="1"/>
  <c r="E105" i="1"/>
  <c r="F107" i="1"/>
  <c r="X90" i="1"/>
  <c r="E63" i="1"/>
  <c r="F63" i="1"/>
  <c r="G63" i="1"/>
  <c r="H63" i="1"/>
  <c r="I63" i="1"/>
  <c r="J63" i="1"/>
  <c r="E60" i="1"/>
  <c r="F60" i="1"/>
  <c r="G60" i="1"/>
  <c r="H60" i="1"/>
  <c r="I60" i="1"/>
  <c r="J60" i="1"/>
  <c r="D98" i="1"/>
  <c r="D99" i="1"/>
  <c r="E97" i="1"/>
  <c r="F97" i="1"/>
  <c r="D96" i="1"/>
  <c r="D95" i="1"/>
  <c r="N97" i="5"/>
  <c r="M96" i="5"/>
  <c r="M95" i="5"/>
  <c r="M98" i="5"/>
  <c r="M99" i="5"/>
  <c r="L88" i="5"/>
  <c r="L87" i="5"/>
  <c r="M89" i="5"/>
  <c r="L90" i="5"/>
  <c r="L91" i="5"/>
  <c r="G90" i="1"/>
  <c r="G91" i="1"/>
  <c r="G88" i="1"/>
  <c r="G87" i="1"/>
  <c r="H89" i="1"/>
  <c r="F106" i="1"/>
  <c r="F105" i="1"/>
  <c r="F108" i="1"/>
  <c r="F109" i="1"/>
  <c r="G107" i="1"/>
  <c r="X89" i="1"/>
  <c r="X88" i="1"/>
  <c r="X91" i="1"/>
  <c r="X92" i="1"/>
  <c r="Y90" i="1"/>
  <c r="E98" i="1"/>
  <c r="E99" i="1"/>
  <c r="E96" i="1"/>
  <c r="E95" i="1"/>
  <c r="F98" i="1"/>
  <c r="F99" i="1"/>
  <c r="F96" i="1"/>
  <c r="F95" i="1"/>
  <c r="G97" i="1"/>
  <c r="D59" i="1"/>
  <c r="D58" i="1"/>
  <c r="E61" i="1"/>
  <c r="E62" i="1"/>
  <c r="D61" i="1"/>
  <c r="D62" i="1"/>
  <c r="M90" i="5"/>
  <c r="M91" i="5"/>
  <c r="N89" i="5"/>
  <c r="M88" i="5"/>
  <c r="M87" i="5"/>
  <c r="N96" i="5"/>
  <c r="N95" i="5"/>
  <c r="N98" i="5"/>
  <c r="N99" i="5"/>
  <c r="H88" i="1"/>
  <c r="H87" i="1"/>
  <c r="H90" i="1"/>
  <c r="H91" i="1"/>
  <c r="I89" i="1"/>
  <c r="G106" i="1"/>
  <c r="G105" i="1"/>
  <c r="G108" i="1"/>
  <c r="G109" i="1"/>
  <c r="H107" i="1"/>
  <c r="I107" i="1"/>
  <c r="Y89" i="1"/>
  <c r="Y88" i="1"/>
  <c r="Y91" i="1"/>
  <c r="Y92" i="1"/>
  <c r="Z90" i="1"/>
  <c r="AA90" i="1"/>
  <c r="G98" i="1"/>
  <c r="G99" i="1"/>
  <c r="G96" i="1"/>
  <c r="G95" i="1"/>
  <c r="H97" i="1"/>
  <c r="F59" i="1"/>
  <c r="F58" i="1"/>
  <c r="E59" i="1"/>
  <c r="E58" i="1"/>
  <c r="D22" i="1"/>
  <c r="D23" i="1"/>
  <c r="D20" i="1"/>
  <c r="D19" i="1"/>
  <c r="N90" i="5"/>
  <c r="N91" i="5"/>
  <c r="O89" i="5"/>
  <c r="N88" i="5"/>
  <c r="N87" i="5"/>
  <c r="J89" i="1"/>
  <c r="I88" i="1"/>
  <c r="I87" i="1"/>
  <c r="I90" i="1"/>
  <c r="I91" i="1"/>
  <c r="AA89" i="1"/>
  <c r="AA88" i="1"/>
  <c r="AB90" i="1"/>
  <c r="AA91" i="1"/>
  <c r="AA92" i="1"/>
  <c r="I106" i="1"/>
  <c r="I105" i="1"/>
  <c r="J107" i="1"/>
  <c r="I108" i="1"/>
  <c r="I109" i="1"/>
  <c r="H106" i="1"/>
  <c r="H105" i="1"/>
  <c r="H108" i="1"/>
  <c r="H109" i="1"/>
  <c r="Z91" i="1"/>
  <c r="Z92" i="1"/>
  <c r="Z89" i="1"/>
  <c r="Z88" i="1"/>
  <c r="H96" i="1"/>
  <c r="H95" i="1"/>
  <c r="I97" i="1"/>
  <c r="H98" i="1"/>
  <c r="H99" i="1"/>
  <c r="F61" i="1"/>
  <c r="F62" i="1"/>
  <c r="E82" i="1"/>
  <c r="F82" i="1"/>
  <c r="G82" i="1"/>
  <c r="H82" i="1"/>
  <c r="I82" i="1"/>
  <c r="J82" i="1"/>
  <c r="D80" i="1"/>
  <c r="D81" i="1"/>
  <c r="E79" i="1"/>
  <c r="F79" i="1"/>
  <c r="D78" i="1"/>
  <c r="D77" i="1"/>
  <c r="O90" i="5"/>
  <c r="O91" i="5"/>
  <c r="P89" i="5"/>
  <c r="O88" i="5"/>
  <c r="O87" i="5"/>
  <c r="J90" i="1"/>
  <c r="J91" i="1"/>
  <c r="J88" i="1"/>
  <c r="J87" i="1"/>
  <c r="K89" i="1"/>
  <c r="AB89" i="1"/>
  <c r="AB88" i="1"/>
  <c r="AB91" i="1"/>
  <c r="AB92" i="1"/>
  <c r="J106" i="1"/>
  <c r="J105" i="1"/>
  <c r="J108" i="1"/>
  <c r="J109" i="1"/>
  <c r="J97" i="1"/>
  <c r="I98" i="1"/>
  <c r="I99" i="1"/>
  <c r="I96" i="1"/>
  <c r="I95" i="1"/>
  <c r="G59" i="1"/>
  <c r="G58" i="1"/>
  <c r="G61" i="1"/>
  <c r="G62" i="1"/>
  <c r="E78" i="1"/>
  <c r="E77" i="1"/>
  <c r="E80" i="1"/>
  <c r="E81" i="1"/>
  <c r="F80" i="1"/>
  <c r="F81" i="1"/>
  <c r="F78" i="1"/>
  <c r="F77" i="1"/>
  <c r="G79" i="1"/>
  <c r="AA4" i="1"/>
  <c r="AA5" i="1"/>
  <c r="AA6" i="1"/>
  <c r="AA7" i="1"/>
  <c r="AA8" i="1"/>
  <c r="AA9" i="1"/>
  <c r="AA10" i="1"/>
  <c r="AA11" i="1"/>
  <c r="AA12" i="1"/>
  <c r="AA13" i="1"/>
  <c r="AA14" i="1"/>
  <c r="AA15" i="1"/>
  <c r="P88" i="5"/>
  <c r="P87" i="5"/>
  <c r="P90" i="5"/>
  <c r="P91" i="5"/>
  <c r="K88" i="1"/>
  <c r="K87" i="1"/>
  <c r="K90" i="1"/>
  <c r="K91" i="1"/>
  <c r="L89" i="1"/>
  <c r="J98" i="1"/>
  <c r="J99" i="1"/>
  <c r="J96" i="1"/>
  <c r="J95" i="1"/>
  <c r="K97" i="1"/>
  <c r="H59" i="1"/>
  <c r="H58" i="1"/>
  <c r="H61" i="1"/>
  <c r="H62" i="1"/>
  <c r="G80" i="1"/>
  <c r="G81" i="1"/>
  <c r="G78" i="1"/>
  <c r="G77" i="1"/>
  <c r="H79" i="1"/>
  <c r="M54" i="1"/>
  <c r="N54" i="1"/>
  <c r="O54" i="1"/>
  <c r="P54" i="1"/>
  <c r="L52" i="1"/>
  <c r="L53" i="1"/>
  <c r="M51" i="1"/>
  <c r="M52" i="1"/>
  <c r="M53" i="1"/>
  <c r="L50" i="1"/>
  <c r="L49" i="1"/>
  <c r="L88" i="1"/>
  <c r="L87" i="1"/>
  <c r="L90" i="1"/>
  <c r="L91" i="1"/>
  <c r="M89" i="1"/>
  <c r="K98" i="1"/>
  <c r="K99" i="1"/>
  <c r="K96" i="1"/>
  <c r="K95" i="1"/>
  <c r="L97" i="1"/>
  <c r="I59" i="1"/>
  <c r="I58" i="1"/>
  <c r="I61" i="1"/>
  <c r="I62" i="1"/>
  <c r="H78" i="1"/>
  <c r="H77" i="1"/>
  <c r="I79" i="1"/>
  <c r="H80" i="1"/>
  <c r="H81" i="1"/>
  <c r="M50" i="1"/>
  <c r="M49" i="1"/>
  <c r="N51" i="1"/>
  <c r="E118" i="1"/>
  <c r="F118" i="1"/>
  <c r="G118" i="1"/>
  <c r="H118" i="1"/>
  <c r="D116" i="1"/>
  <c r="D117" i="1"/>
  <c r="E115" i="1"/>
  <c r="E116" i="1"/>
  <c r="E117" i="1"/>
  <c r="D114" i="1"/>
  <c r="D113" i="1"/>
  <c r="E127" i="1"/>
  <c r="F127" i="1"/>
  <c r="G127" i="1"/>
  <c r="H127" i="1"/>
  <c r="D125" i="1"/>
  <c r="D126" i="1"/>
  <c r="E124" i="1"/>
  <c r="E125" i="1"/>
  <c r="E126" i="1"/>
  <c r="D123" i="1"/>
  <c r="D122" i="1"/>
  <c r="M90" i="1"/>
  <c r="M91" i="1"/>
  <c r="M88" i="1"/>
  <c r="M87" i="1"/>
  <c r="N89" i="1"/>
  <c r="L96" i="1"/>
  <c r="L95" i="1"/>
  <c r="M97" i="1"/>
  <c r="L98" i="1"/>
  <c r="L99" i="1"/>
  <c r="J61" i="1"/>
  <c r="J62" i="1"/>
  <c r="J59" i="1"/>
  <c r="J58" i="1"/>
  <c r="J79" i="1"/>
  <c r="I80" i="1"/>
  <c r="I81" i="1"/>
  <c r="I78" i="1"/>
  <c r="I77" i="1"/>
  <c r="E114" i="1"/>
  <c r="E113" i="1"/>
  <c r="N50" i="1"/>
  <c r="N49" i="1"/>
  <c r="N52" i="1"/>
  <c r="N53" i="1"/>
  <c r="O51" i="1"/>
  <c r="F115" i="1"/>
  <c r="F124" i="1"/>
  <c r="E123" i="1"/>
  <c r="E122" i="1"/>
  <c r="N90" i="1"/>
  <c r="N91" i="1"/>
  <c r="N88" i="1"/>
  <c r="N87" i="1"/>
  <c r="O89" i="1"/>
  <c r="N97" i="1"/>
  <c r="M98" i="1"/>
  <c r="M99" i="1"/>
  <c r="M96" i="1"/>
  <c r="M95" i="1"/>
  <c r="J80" i="1"/>
  <c r="J81" i="1"/>
  <c r="J78" i="1"/>
  <c r="J77" i="1"/>
  <c r="O50" i="1"/>
  <c r="O49" i="1"/>
  <c r="O52" i="1"/>
  <c r="O53" i="1"/>
  <c r="P51" i="1"/>
  <c r="F114" i="1"/>
  <c r="F113" i="1"/>
  <c r="F116" i="1"/>
  <c r="F117" i="1"/>
  <c r="G115" i="1"/>
  <c r="F123" i="1"/>
  <c r="F122" i="1"/>
  <c r="F125" i="1"/>
  <c r="F126" i="1"/>
  <c r="G124" i="1"/>
  <c r="O90" i="1"/>
  <c r="O91" i="1"/>
  <c r="O88" i="1"/>
  <c r="O87" i="1"/>
  <c r="P89" i="1"/>
  <c r="N98" i="1"/>
  <c r="N99" i="1"/>
  <c r="N96" i="1"/>
  <c r="N95" i="1"/>
  <c r="P52" i="1"/>
  <c r="P53" i="1"/>
  <c r="P50" i="1"/>
  <c r="P49" i="1"/>
  <c r="G116" i="1"/>
  <c r="G117" i="1"/>
  <c r="H115" i="1"/>
  <c r="G114" i="1"/>
  <c r="G113" i="1"/>
  <c r="G125" i="1"/>
  <c r="G126" i="1"/>
  <c r="H124" i="1"/>
  <c r="G123" i="1"/>
  <c r="G122" i="1"/>
  <c r="E72" i="1"/>
  <c r="F72" i="1"/>
  <c r="G72" i="1"/>
  <c r="H72" i="1"/>
  <c r="I72" i="1"/>
  <c r="J72" i="1"/>
  <c r="K72" i="1"/>
  <c r="L72" i="1"/>
  <c r="M72" i="1"/>
  <c r="N72" i="1"/>
  <c r="E69" i="1"/>
  <c r="E70" i="1"/>
  <c r="E71" i="1"/>
  <c r="D70" i="1"/>
  <c r="D71" i="1"/>
  <c r="D68" i="1"/>
  <c r="D67" i="1"/>
  <c r="E54" i="1"/>
  <c r="F54" i="1"/>
  <c r="G54" i="1"/>
  <c r="H54" i="1"/>
  <c r="D52" i="1"/>
  <c r="D53" i="1"/>
  <c r="E51" i="1"/>
  <c r="E52" i="1"/>
  <c r="E53" i="1"/>
  <c r="D50" i="1"/>
  <c r="D49" i="1"/>
  <c r="M46" i="1"/>
  <c r="N46" i="1"/>
  <c r="O46" i="1"/>
  <c r="P46" i="1"/>
  <c r="L44" i="1"/>
  <c r="L45" i="1"/>
  <c r="M43" i="1"/>
  <c r="M44" i="1"/>
  <c r="M45" i="1"/>
  <c r="L42" i="1"/>
  <c r="L41" i="1"/>
  <c r="E46" i="1"/>
  <c r="F46" i="1"/>
  <c r="G46" i="1"/>
  <c r="H46" i="1"/>
  <c r="D44" i="1"/>
  <c r="D45" i="1"/>
  <c r="E43" i="1"/>
  <c r="E44" i="1"/>
  <c r="E45" i="1"/>
  <c r="D42" i="1"/>
  <c r="D41" i="1"/>
  <c r="M37" i="1"/>
  <c r="N37" i="1"/>
  <c r="O37" i="1"/>
  <c r="P37" i="1"/>
  <c r="L35" i="1"/>
  <c r="L36" i="1"/>
  <c r="M34" i="1"/>
  <c r="M35" i="1"/>
  <c r="M36" i="1"/>
  <c r="L33" i="1"/>
  <c r="L32" i="1"/>
  <c r="E37" i="1"/>
  <c r="F37" i="1"/>
  <c r="G37" i="1"/>
  <c r="H37" i="1"/>
  <c r="E34" i="1"/>
  <c r="F34" i="1"/>
  <c r="G34" i="1"/>
  <c r="H34" i="1"/>
  <c r="D35" i="1"/>
  <c r="D36" i="1"/>
  <c r="D33" i="1"/>
  <c r="D32" i="1"/>
  <c r="K13" i="1"/>
  <c r="K14" i="1"/>
  <c r="K11" i="1"/>
  <c r="K10" i="1"/>
  <c r="G13" i="1"/>
  <c r="G14" i="1"/>
  <c r="G11" i="1"/>
  <c r="G10" i="1"/>
  <c r="D13" i="1"/>
  <c r="D14" i="1"/>
  <c r="D11" i="1"/>
  <c r="D10" i="1"/>
  <c r="P90" i="1"/>
  <c r="P91" i="1"/>
  <c r="P88" i="1"/>
  <c r="P87" i="1"/>
  <c r="E42" i="1"/>
  <c r="E41" i="1"/>
  <c r="F43" i="1"/>
  <c r="G43" i="1"/>
  <c r="G44" i="1"/>
  <c r="G45" i="1"/>
  <c r="H116" i="1"/>
  <c r="H117" i="1"/>
  <c r="H114" i="1"/>
  <c r="H113" i="1"/>
  <c r="H123" i="1"/>
  <c r="H122" i="1"/>
  <c r="H125" i="1"/>
  <c r="H126" i="1"/>
  <c r="E33" i="1"/>
  <c r="E32" i="1"/>
  <c r="F69" i="1"/>
  <c r="G69" i="1"/>
  <c r="H69" i="1"/>
  <c r="I69" i="1"/>
  <c r="J69" i="1"/>
  <c r="K69" i="1"/>
  <c r="L69" i="1"/>
  <c r="M69" i="1"/>
  <c r="N69" i="1"/>
  <c r="M42" i="1"/>
  <c r="M41" i="1"/>
  <c r="E50" i="1"/>
  <c r="E49" i="1"/>
  <c r="E68" i="1"/>
  <c r="E67" i="1"/>
  <c r="F51" i="1"/>
  <c r="N43" i="1"/>
  <c r="M33" i="1"/>
  <c r="M32" i="1"/>
  <c r="N34" i="1"/>
  <c r="F35" i="1"/>
  <c r="F36" i="1"/>
  <c r="F33" i="1"/>
  <c r="F32" i="1"/>
  <c r="E35" i="1"/>
  <c r="E36" i="1"/>
  <c r="F44" i="1"/>
  <c r="F45" i="1"/>
  <c r="F42" i="1"/>
  <c r="F41" i="1"/>
  <c r="G42" i="1"/>
  <c r="G41" i="1"/>
  <c r="H43" i="1"/>
  <c r="H44" i="1"/>
  <c r="H45" i="1"/>
  <c r="F68" i="1"/>
  <c r="F67" i="1"/>
  <c r="F70" i="1"/>
  <c r="F71" i="1"/>
  <c r="F50" i="1"/>
  <c r="F49" i="1"/>
  <c r="F52" i="1"/>
  <c r="F53" i="1"/>
  <c r="G51" i="1"/>
  <c r="N42" i="1"/>
  <c r="N41" i="1"/>
  <c r="N44" i="1"/>
  <c r="N45" i="1"/>
  <c r="O43" i="1"/>
  <c r="N33" i="1"/>
  <c r="N32" i="1"/>
  <c r="O34" i="1"/>
  <c r="N35" i="1"/>
  <c r="N36" i="1"/>
  <c r="G35" i="1"/>
  <c r="G36" i="1"/>
  <c r="G33" i="1"/>
  <c r="G32" i="1"/>
  <c r="H42" i="1"/>
  <c r="H41" i="1"/>
  <c r="G70" i="1"/>
  <c r="G71" i="1"/>
  <c r="G68" i="1"/>
  <c r="G67" i="1"/>
  <c r="G50" i="1"/>
  <c r="G49" i="1"/>
  <c r="G52" i="1"/>
  <c r="G53" i="1"/>
  <c r="H51" i="1"/>
  <c r="O42" i="1"/>
  <c r="O41" i="1"/>
  <c r="O44" i="1"/>
  <c r="O45" i="1"/>
  <c r="P43" i="1"/>
  <c r="O35" i="1"/>
  <c r="O36" i="1"/>
  <c r="P34" i="1"/>
  <c r="O33" i="1"/>
  <c r="O32" i="1"/>
  <c r="H33" i="1"/>
  <c r="H32" i="1"/>
  <c r="H35" i="1"/>
  <c r="H36" i="1"/>
  <c r="I68" i="1"/>
  <c r="I67" i="1"/>
  <c r="I70" i="1"/>
  <c r="I71" i="1"/>
  <c r="H70" i="1"/>
  <c r="H71" i="1"/>
  <c r="H68" i="1"/>
  <c r="H67" i="1"/>
  <c r="H52" i="1"/>
  <c r="H53" i="1"/>
  <c r="H50" i="1"/>
  <c r="H49" i="1"/>
  <c r="P44" i="1"/>
  <c r="P45" i="1"/>
  <c r="P42" i="1"/>
  <c r="P41" i="1"/>
  <c r="P35" i="1"/>
  <c r="P36" i="1"/>
  <c r="P33" i="1"/>
  <c r="P32" i="1"/>
  <c r="J68" i="1"/>
  <c r="J67" i="1"/>
  <c r="J70" i="1"/>
  <c r="J71" i="1"/>
  <c r="K68" i="1"/>
  <c r="K67" i="1"/>
  <c r="K70" i="1"/>
  <c r="K71" i="1"/>
  <c r="L68" i="1"/>
  <c r="L67" i="1"/>
  <c r="L70" i="1"/>
  <c r="L71" i="1"/>
  <c r="M68" i="1"/>
  <c r="M67" i="1"/>
  <c r="M70" i="1"/>
  <c r="M71" i="1"/>
  <c r="N68" i="1"/>
  <c r="N67" i="1"/>
  <c r="N70" i="1"/>
  <c r="N71" i="1"/>
</calcChain>
</file>

<file path=xl/sharedStrings.xml><?xml version="1.0" encoding="utf-8"?>
<sst xmlns="http://schemas.openxmlformats.org/spreadsheetml/2006/main" count="567" uniqueCount="102">
  <si>
    <t>AOS</t>
  </si>
  <si>
    <t>Mid</t>
  </si>
  <si>
    <t>LOS</t>
  </si>
  <si>
    <t>Up (FM)</t>
  </si>
  <si>
    <t>Down (FM)</t>
  </si>
  <si>
    <t>67 Hz</t>
  </si>
  <si>
    <t>AO-91</t>
  </si>
  <si>
    <t>AO-92</t>
  </si>
  <si>
    <t>FO-29</t>
  </si>
  <si>
    <t>VHF</t>
  </si>
  <si>
    <t>Doppler Step</t>
  </si>
  <si>
    <t>Grid Step</t>
  </si>
  <si>
    <t>Down - USB</t>
  </si>
  <si>
    <t>Up - LSB</t>
  </si>
  <si>
    <t>Up  LSB</t>
  </si>
  <si>
    <t>Down  USB</t>
  </si>
  <si>
    <t>XW-2A</t>
  </si>
  <si>
    <t>Grid Step 2</t>
  </si>
  <si>
    <t>XW-2B</t>
  </si>
  <si>
    <t>XW-2C</t>
  </si>
  <si>
    <t>XW-2D</t>
  </si>
  <si>
    <t>XW-2F</t>
  </si>
  <si>
    <t>AO-7</t>
  </si>
  <si>
    <t>Grid Step 3</t>
  </si>
  <si>
    <t>CAS-4B</t>
  </si>
  <si>
    <t>&lt;- Doppler is High to Low</t>
  </si>
  <si>
    <t>EO-88</t>
  </si>
  <si>
    <t>CAS-4A</t>
  </si>
  <si>
    <t>Beacon</t>
  </si>
  <si>
    <t>AO-73</t>
  </si>
  <si>
    <t>Beacon:</t>
  </si>
  <si>
    <t>Mode B</t>
  </si>
  <si>
    <t>Mode A is 10 Meter</t>
  </si>
  <si>
    <t>Note: 432 Mhz</t>
  </si>
  <si>
    <t>* if you don’t hear pops at 145.938 - 145.939 then it is in the wrong mode.</t>
  </si>
  <si>
    <t>Preset #1</t>
  </si>
  <si>
    <t>Preset #2</t>
  </si>
  <si>
    <t>Preset #3</t>
  </si>
  <si>
    <t>Preset #4</t>
  </si>
  <si>
    <t>Preset #5</t>
  </si>
  <si>
    <t>Preset #6</t>
  </si>
  <si>
    <t>Preset #7</t>
  </si>
  <si>
    <t>Preset #8</t>
  </si>
  <si>
    <t>Preset #9</t>
  </si>
  <si>
    <t>Preset #0</t>
  </si>
  <si>
    <t>L-Band</t>
  </si>
  <si>
    <t>TCA</t>
  </si>
  <si>
    <t>KE0PBR Frequency Cheat Sheet</t>
  </si>
  <si>
    <t>Please use as you see fit, add change or modify.</t>
  </si>
  <si>
    <t>You can watch "https://ke0pbr.wordpress.com/" for updates and other satellite information.</t>
  </si>
  <si>
    <t>There is also an excell download at the above site.</t>
  </si>
  <si>
    <t>LilacSat-2</t>
  </si>
  <si>
    <t>No tone</t>
  </si>
  <si>
    <t>* Rovers are Usually at .938 -.942</t>
  </si>
  <si>
    <t>PO-101</t>
  </si>
  <si>
    <t>@Diwata2PH on Twitter</t>
  </si>
  <si>
    <t>*Rovers Usually around .938 or .920</t>
  </si>
  <si>
    <t>Preset #11</t>
  </si>
  <si>
    <t>*add IO86</t>
  </si>
  <si>
    <t>*add FS3, ISS, PSAT2</t>
  </si>
  <si>
    <t xml:space="preserve"> </t>
  </si>
  <si>
    <t>.925, .937, 954 Sensitive Areas.</t>
  </si>
  <si>
    <t>FO-99</t>
  </si>
  <si>
    <t>*ISS SSTV 145.800</t>
  </si>
  <si>
    <t>* Compare to Roberts Sheet</t>
  </si>
  <si>
    <t>Fox-1E</t>
  </si>
  <si>
    <t>RS-44 (DOAFF-8)</t>
  </si>
  <si>
    <t>435.800</t>
  </si>
  <si>
    <t>HuskySat-1</t>
  </si>
  <si>
    <t>SO-50, AO-27</t>
  </si>
  <si>
    <t>* No Tone for AO-27</t>
  </si>
  <si>
    <t>Transponder only on when in Eclipse</t>
  </si>
  <si>
    <t>On a schedule</t>
  </si>
  <si>
    <t xml:space="preserve">FO-99 </t>
  </si>
  <si>
    <t>Schedule</t>
  </si>
  <si>
    <t>https://twitter.com/gsnihonuniv</t>
  </si>
  <si>
    <t>ISS</t>
  </si>
  <si>
    <t>AO-91 VHF Doppler Drops in pass.</t>
  </si>
  <si>
    <t>Beacon = 145.880</t>
  </si>
  <si>
    <t>Beacon = 145.910</t>
  </si>
  <si>
    <t>Beacon = 145.660</t>
  </si>
  <si>
    <t>Beacon = 145.790</t>
  </si>
  <si>
    <t>Beacon = 145.855</t>
  </si>
  <si>
    <t>Beacon = 145.975</t>
  </si>
  <si>
    <t>Beacon = 145.978</t>
  </si>
  <si>
    <t>RS-44</t>
  </si>
  <si>
    <t>Beacon = 435.605</t>
  </si>
  <si>
    <t>Down USB</t>
  </si>
  <si>
    <t>Up LSB</t>
  </si>
  <si>
    <t>Beacon = 145.940</t>
  </si>
  <si>
    <t>Down</t>
  </si>
  <si>
    <t>Up</t>
  </si>
  <si>
    <t>(Tone = 67)</t>
  </si>
  <si>
    <t>UP</t>
  </si>
  <si>
    <t>(Tone = 141.3)</t>
  </si>
  <si>
    <t xml:space="preserve"> (Tone = 67.0)</t>
  </si>
  <si>
    <t>(Tone = None)</t>
  </si>
  <si>
    <t>ISS SSTV = 145.800</t>
  </si>
  <si>
    <t>SO-50</t>
  </si>
  <si>
    <t>ISS APRS = 145.825</t>
  </si>
  <si>
    <t>FS-3BB</t>
  </si>
  <si>
    <t>FS3-BB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</si>
</sst>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.000"/>
    <numFmt numFmtId="178" formatCode="_(* #,##0.000_);_(* \(#,##0.000\);_(* &quot;-&quot;??_);_(@_)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8"/>
      <color theme="1"/>
      <name val="等线"/>
      <family val="2"/>
      <scheme val="minor"/>
    </font>
    <font>
      <i/>
      <sz val="8"/>
      <color theme="1"/>
      <name val="等线"/>
      <family val="2"/>
      <scheme val="minor"/>
    </font>
    <font>
      <i/>
      <sz val="9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9"/>
      <color theme="1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8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7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2" borderId="9" xfId="0" applyNumberFormat="1" applyFill="1" applyBorder="1" applyAlignment="1">
      <alignment horizontal="center"/>
    </xf>
    <xf numFmtId="177" fontId="0" fillId="2" borderId="0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177" fontId="0" fillId="0" borderId="9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178" fontId="0" fillId="2" borderId="10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0" xfId="0" applyFill="1"/>
    <xf numFmtId="0" fontId="0" fillId="4" borderId="13" xfId="0" applyFill="1" applyBorder="1" applyAlignment="1">
      <alignment horizontal="center"/>
    </xf>
    <xf numFmtId="177" fontId="0" fillId="4" borderId="14" xfId="0" applyNumberForma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/>
    <xf numFmtId="0" fontId="0" fillId="0" borderId="15" xfId="0" applyBorder="1" applyAlignment="1">
      <alignment horizontal="center"/>
    </xf>
    <xf numFmtId="0" fontId="0" fillId="4" borderId="4" xfId="0" applyFill="1" applyBorder="1" applyAlignment="1">
      <alignment horizontal="center"/>
    </xf>
    <xf numFmtId="177" fontId="0" fillId="4" borderId="9" xfId="0" applyNumberFormat="1" applyFill="1" applyBorder="1" applyAlignment="1">
      <alignment horizontal="center"/>
    </xf>
    <xf numFmtId="0" fontId="0" fillId="0" borderId="3" xfId="0" applyBorder="1" applyAlignment="1"/>
    <xf numFmtId="177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7" fontId="0" fillId="0" borderId="6" xfId="0" applyNumberFormat="1" applyBorder="1"/>
    <xf numFmtId="177" fontId="0" fillId="0" borderId="9" xfId="0" applyNumberFormat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quotePrefix="1" applyFill="1" applyBorder="1" applyAlignment="1">
      <alignment horizontal="left"/>
    </xf>
    <xf numFmtId="0" fontId="0" fillId="3" borderId="0" xfId="0" applyFill="1" applyBorder="1"/>
    <xf numFmtId="0" fontId="0" fillId="6" borderId="0" xfId="0" applyFill="1" applyBorder="1" applyAlignment="1">
      <alignment horizontal="center"/>
    </xf>
    <xf numFmtId="177" fontId="0" fillId="6" borderId="0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77" fontId="0" fillId="6" borderId="6" xfId="0" applyNumberFormat="1" applyFill="1" applyBorder="1" applyAlignment="1">
      <alignment horizontal="center"/>
    </xf>
    <xf numFmtId="0" fontId="0" fillId="6" borderId="5" xfId="0" applyFill="1" applyBorder="1"/>
    <xf numFmtId="177" fontId="0" fillId="6" borderId="6" xfId="0" applyNumberFormat="1" applyFill="1" applyBorder="1"/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178" fontId="0" fillId="6" borderId="1" xfId="1" applyNumberFormat="1" applyFont="1" applyFill="1" applyBorder="1" applyAlignment="1">
      <alignment horizontal="center" vertical="center"/>
    </xf>
    <xf numFmtId="178" fontId="0" fillId="6" borderId="10" xfId="1" applyNumberFormat="1" applyFont="1" applyFill="1" applyBorder="1" applyAlignment="1">
      <alignment horizontal="center" vertical="center"/>
    </xf>
    <xf numFmtId="178" fontId="0" fillId="6" borderId="11" xfId="1" applyNumberFormat="1" applyFont="1" applyFill="1" applyBorder="1" applyAlignment="1">
      <alignment horizontal="center" vertical="center"/>
    </xf>
    <xf numFmtId="178" fontId="0" fillId="6" borderId="12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5" borderId="22" xfId="0" applyFill="1" applyBorder="1" applyAlignment="1">
      <alignment horizontal="right"/>
    </xf>
    <xf numFmtId="0" fontId="0" fillId="5" borderId="23" xfId="0" applyFill="1" applyBorder="1"/>
    <xf numFmtId="0" fontId="0" fillId="0" borderId="1" xfId="0" applyFill="1" applyBorder="1" applyAlignment="1">
      <alignment horizontal="center"/>
    </xf>
    <xf numFmtId="0" fontId="0" fillId="0" borderId="23" xfId="0" applyBorder="1"/>
    <xf numFmtId="0" fontId="0" fillId="0" borderId="16" xfId="0" applyBorder="1" applyAlignment="1">
      <alignment horizontal="center"/>
    </xf>
    <xf numFmtId="178" fontId="0" fillId="2" borderId="11" xfId="1" applyNumberFormat="1" applyFont="1" applyFill="1" applyBorder="1" applyAlignment="1">
      <alignment horizontal="center" vertical="center"/>
    </xf>
    <xf numFmtId="178" fontId="0" fillId="2" borderId="12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6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78" fontId="0" fillId="6" borderId="25" xfId="1" applyNumberFormat="1" applyFont="1" applyFill="1" applyBorder="1" applyAlignment="1">
      <alignment horizontal="center" vertical="center"/>
    </xf>
    <xf numFmtId="178" fontId="0" fillId="6" borderId="26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3" xfId="2" applyBorder="1"/>
    <xf numFmtId="0" fontId="5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right"/>
    </xf>
    <xf numFmtId="0" fontId="7" fillId="0" borderId="0" xfId="0" applyFont="1"/>
    <xf numFmtId="0" fontId="7" fillId="0" borderId="10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8" fontId="7" fillId="0" borderId="15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center" vertical="center"/>
    </xf>
    <xf numFmtId="178" fontId="7" fillId="0" borderId="16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center" vertical="center"/>
    </xf>
    <xf numFmtId="178" fontId="7" fillId="0" borderId="12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178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horizontal="left" vertical="center"/>
    </xf>
    <xf numFmtId="178" fontId="7" fillId="5" borderId="15" xfId="1" applyNumberFormat="1" applyFont="1" applyFill="1" applyBorder="1" applyAlignment="1">
      <alignment horizontal="center" vertical="center"/>
    </xf>
    <xf numFmtId="178" fontId="7" fillId="5" borderId="1" xfId="1" applyNumberFormat="1" applyFont="1" applyFill="1" applyBorder="1" applyAlignment="1">
      <alignment horizontal="center" vertical="center"/>
    </xf>
    <xf numFmtId="178" fontId="7" fillId="5" borderId="10" xfId="1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177" fontId="0" fillId="0" borderId="8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7" fontId="0" fillId="0" borderId="6" xfId="0" applyNumberFormat="1" applyFill="1" applyBorder="1"/>
    <xf numFmtId="0" fontId="5" fillId="0" borderId="4" xfId="0" applyFont="1" applyFill="1" applyBorder="1" applyAlignment="1">
      <alignment horizontal="center"/>
    </xf>
    <xf numFmtId="177" fontId="0" fillId="0" borderId="0" xfId="0" applyNumberFormat="1" applyFill="1"/>
    <xf numFmtId="177" fontId="0" fillId="0" borderId="9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4" xfId="0" applyFill="1" applyBorder="1"/>
    <xf numFmtId="0" fontId="0" fillId="0" borderId="15" xfId="0" applyFill="1" applyBorder="1" applyAlignment="1">
      <alignment horizontal="center"/>
    </xf>
    <xf numFmtId="178" fontId="0" fillId="0" borderId="1" xfId="1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178" fontId="0" fillId="0" borderId="11" xfId="1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0" fillId="0" borderId="22" xfId="0" applyFill="1" applyBorder="1" applyAlignment="1">
      <alignment horizontal="right"/>
    </xf>
    <xf numFmtId="0" fontId="0" fillId="0" borderId="23" xfId="0" applyFill="1" applyBorder="1"/>
    <xf numFmtId="0" fontId="5" fillId="0" borderId="3" xfId="0" applyFont="1" applyFill="1" applyBorder="1" applyAlignment="1">
      <alignment horizontal="left"/>
    </xf>
    <xf numFmtId="0" fontId="6" fillId="0" borderId="3" xfId="2" applyFill="1" applyBorder="1"/>
    <xf numFmtId="0" fontId="0" fillId="0" borderId="13" xfId="0" applyFill="1" applyBorder="1" applyAlignment="1">
      <alignment horizontal="center"/>
    </xf>
    <xf numFmtId="177" fontId="0" fillId="0" borderId="14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0" xfId="0" applyFill="1" applyBorder="1" applyAlignment="1"/>
    <xf numFmtId="0" fontId="4" fillId="0" borderId="3" xfId="0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quotePrefix="1" applyFill="1" applyBorder="1"/>
    <xf numFmtId="0" fontId="0" fillId="0" borderId="24" xfId="0" applyFill="1" applyBorder="1" applyAlignment="1">
      <alignment horizontal="center"/>
    </xf>
    <xf numFmtId="178" fontId="0" fillId="0" borderId="25" xfId="1" applyNumberFormat="1" applyFont="1" applyFill="1" applyBorder="1" applyAlignment="1">
      <alignment horizontal="center" vertical="center"/>
    </xf>
    <xf numFmtId="178" fontId="0" fillId="0" borderId="26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78" fontId="0" fillId="4" borderId="1" xfId="1" applyNumberFormat="1" applyFont="1" applyFill="1" applyBorder="1" applyAlignment="1">
      <alignment horizontal="center" vertical="center"/>
    </xf>
    <xf numFmtId="178" fontId="0" fillId="4" borderId="11" xfId="1" applyNumberFormat="1" applyFont="1" applyFill="1" applyBorder="1" applyAlignment="1">
      <alignment horizontal="center" vertical="center"/>
    </xf>
    <xf numFmtId="178" fontId="0" fillId="4" borderId="10" xfId="1" applyNumberFormat="1" applyFont="1" applyFill="1" applyBorder="1" applyAlignment="1">
      <alignment horizontal="center" vertical="center"/>
    </xf>
    <xf numFmtId="178" fontId="0" fillId="4" borderId="12" xfId="1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horizontal="left"/>
    </xf>
    <xf numFmtId="177" fontId="0" fillId="4" borderId="0" xfId="0" applyNumberFormat="1" applyFill="1" applyBorder="1" applyAlignment="1">
      <alignment horizontal="center"/>
    </xf>
    <xf numFmtId="177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77" fontId="0" fillId="4" borderId="6" xfId="0" applyNumberFormat="1" applyFill="1" applyBorder="1"/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2" xfId="0" applyFill="1" applyBorder="1" applyAlignment="1">
      <alignment horizontal="right"/>
    </xf>
    <xf numFmtId="0" fontId="0" fillId="4" borderId="22" xfId="0" quotePrefix="1" applyFill="1" applyBorder="1"/>
    <xf numFmtId="0" fontId="0" fillId="4" borderId="22" xfId="0" applyFill="1" applyBorder="1"/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1" xfId="0" applyFill="1" applyBorder="1" applyAlignment="1">
      <alignment horizontal="center" vertical="center" textRotation="255" wrapText="1"/>
    </xf>
    <xf numFmtId="0" fontId="0" fillId="0" borderId="18" xfId="0" applyFill="1" applyBorder="1" applyAlignment="1">
      <alignment horizontal="center" vertical="center" textRotation="255" wrapText="1"/>
    </xf>
    <xf numFmtId="0" fontId="0" fillId="0" borderId="19" xfId="0" applyFill="1" applyBorder="1" applyAlignment="1">
      <alignment horizontal="center" vertical="center" textRotation="255" wrapText="1"/>
    </xf>
    <xf numFmtId="0" fontId="0" fillId="0" borderId="20" xfId="0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8</xdr:row>
      <xdr:rowOff>120650</xdr:rowOff>
    </xdr:from>
    <xdr:to>
      <xdr:col>27</xdr:col>
      <xdr:colOff>514350</xdr:colOff>
      <xdr:row>9</xdr:row>
      <xdr:rowOff>168275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15FDBE66-DF1F-42C2-A45B-8A934FAC8B0B}"/>
            </a:ext>
          </a:extLst>
        </xdr:cNvPr>
        <xdr:cNvSpPr/>
      </xdr:nvSpPr>
      <xdr:spPr>
        <a:xfrm>
          <a:off x="16017875" y="2327275"/>
          <a:ext cx="4667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63500</xdr:colOff>
      <xdr:row>7</xdr:row>
      <xdr:rowOff>136525</xdr:rowOff>
    </xdr:from>
    <xdr:to>
      <xdr:col>24</xdr:col>
      <xdr:colOff>530225</xdr:colOff>
      <xdr:row>8</xdr:row>
      <xdr:rowOff>184150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24000" y="2152650"/>
          <a:ext cx="4667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s://twitter.com/gsnihonuniv" TargetMode="Externa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https://twitter.com/gsnihonuniv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6951-90C5-45F1-A0AF-F99647521F7A}">
  <sheetPr>
    <pageSetUpPr fitToPage="1"/>
  </sheetPr>
  <dimension ref="A1:AD127"/>
  <sheetViews>
    <sheetView topLeftCell="A9" zoomScale="90" zoomScaleNormal="90" workbookViewId="0">
      <selection activeCell="L27" sqref="L27"/>
    </sheetView>
  </sheetViews>
  <sheetFormatPr defaultRowHeight="16.5" x14ac:dyDescent="0.25"/>
  <cols>
    <col min="1" max="1" width="2.8046875" customWidth="1"/>
    <col min="2" max="2" width="12.8046875" style="1" customWidth="1"/>
    <col min="3" max="3" width="9.875" style="1" customWidth="1"/>
    <col min="4" max="4" width="10.609375" style="1" customWidth="1"/>
    <col min="8" max="8" width="10.12109375" customWidth="1"/>
    <col min="10" max="10" width="10.609375" customWidth="1"/>
    <col min="11" max="11" width="9.38671875" customWidth="1"/>
    <col min="12" max="12" width="10.97265625" customWidth="1"/>
    <col min="13" max="13" width="9.14453125" customWidth="1"/>
    <col min="15" max="16" width="10.609375" customWidth="1"/>
  </cols>
  <sheetData>
    <row r="1" spans="1:30" ht="27" x14ac:dyDescent="0.45">
      <c r="C1" s="181" t="s">
        <v>47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30" ht="27.75" thickBot="1" x14ac:dyDescent="0.5">
      <c r="B2" s="44" t="s">
        <v>48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30" ht="27" x14ac:dyDescent="0.45">
      <c r="B3" s="44" t="s">
        <v>49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AC3" s="40" t="s">
        <v>45</v>
      </c>
      <c r="AD3" s="41" t="s">
        <v>7</v>
      </c>
    </row>
    <row r="4" spans="1:30" ht="27" x14ac:dyDescent="0.45">
      <c r="B4" s="44" t="s">
        <v>50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AC4" s="27" t="s">
        <v>0</v>
      </c>
      <c r="AD4" s="42">
        <v>1267.32</v>
      </c>
    </row>
    <row r="5" spans="1:30" ht="27" x14ac:dyDescent="0.45"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AC5" s="27"/>
      <c r="AD5" s="42">
        <f>AD4+0.005</f>
        <v>1267.325</v>
      </c>
    </row>
    <row r="6" spans="1:30" ht="27" x14ac:dyDescent="0.45"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AC6" s="27"/>
      <c r="AD6" s="42">
        <f>AD5+0.005</f>
        <v>1267.3300000000002</v>
      </c>
    </row>
    <row r="7" spans="1:30" ht="17.25" thickBot="1" x14ac:dyDescent="0.3">
      <c r="C7" s="44" t="s">
        <v>70</v>
      </c>
      <c r="AC7" s="27"/>
      <c r="AD7" s="42">
        <f>AD6+0.005</f>
        <v>1267.3350000000003</v>
      </c>
    </row>
    <row r="8" spans="1:30" x14ac:dyDescent="0.25">
      <c r="A8" s="16"/>
      <c r="B8" s="5" t="s">
        <v>69</v>
      </c>
      <c r="C8" s="5" t="s">
        <v>5</v>
      </c>
      <c r="D8" s="6"/>
      <c r="F8" s="4" t="s">
        <v>6</v>
      </c>
      <c r="G8" s="5" t="s">
        <v>5</v>
      </c>
      <c r="H8" s="6"/>
      <c r="J8" s="40" t="s">
        <v>7</v>
      </c>
      <c r="K8" s="119" t="s">
        <v>5</v>
      </c>
      <c r="L8" s="41"/>
      <c r="N8" s="4" t="s">
        <v>100</v>
      </c>
      <c r="O8" s="5"/>
      <c r="P8" s="6"/>
      <c r="R8" t="s">
        <v>10</v>
      </c>
      <c r="S8">
        <v>5.0000000000000001E-3</v>
      </c>
      <c r="AC8" s="27"/>
      <c r="AD8" s="42">
        <f t="shared" ref="AD8:AD16" si="0">AD7+0.005</f>
        <v>1267.3400000000004</v>
      </c>
    </row>
    <row r="9" spans="1:30" x14ac:dyDescent="0.25">
      <c r="A9" s="17"/>
      <c r="B9" s="8" t="s">
        <v>37</v>
      </c>
      <c r="C9" s="8" t="s">
        <v>3</v>
      </c>
      <c r="D9" s="9" t="s">
        <v>4</v>
      </c>
      <c r="F9" s="7" t="s">
        <v>36</v>
      </c>
      <c r="G9" s="8" t="s">
        <v>3</v>
      </c>
      <c r="H9" s="9" t="s">
        <v>4</v>
      </c>
      <c r="J9" s="122" t="s">
        <v>35</v>
      </c>
      <c r="K9" s="83" t="s">
        <v>3</v>
      </c>
      <c r="L9" s="121" t="s">
        <v>4</v>
      </c>
      <c r="N9" s="7"/>
      <c r="O9" s="8" t="s">
        <v>90</v>
      </c>
      <c r="P9" s="9" t="s">
        <v>91</v>
      </c>
      <c r="R9" t="s">
        <v>11</v>
      </c>
      <c r="S9">
        <v>0.01</v>
      </c>
      <c r="AC9" s="27"/>
      <c r="AD9" s="42">
        <f t="shared" si="0"/>
        <v>1267.3450000000005</v>
      </c>
    </row>
    <row r="10" spans="1:30" x14ac:dyDescent="0.25">
      <c r="A10" s="17"/>
      <c r="B10" s="8" t="s">
        <v>0</v>
      </c>
      <c r="C10" s="10"/>
      <c r="D10" s="11">
        <f>D11+$S$8</f>
        <v>436.80500000000001</v>
      </c>
      <c r="F10" s="7" t="s">
        <v>0</v>
      </c>
      <c r="G10" s="15">
        <f>G11-$S$8</f>
        <v>435.24</v>
      </c>
      <c r="H10" s="20"/>
      <c r="J10" s="7" t="s">
        <v>0</v>
      </c>
      <c r="K10" s="15">
        <v>435.34000000000003</v>
      </c>
      <c r="L10" s="20"/>
      <c r="N10" s="7" t="s">
        <v>0</v>
      </c>
      <c r="O10" s="15">
        <f>O11+$S$8</f>
        <v>435.11</v>
      </c>
      <c r="P10" s="20"/>
      <c r="R10" t="s">
        <v>17</v>
      </c>
      <c r="S10">
        <v>5.0000000000000001E-3</v>
      </c>
      <c r="AC10" s="54" t="s">
        <v>46</v>
      </c>
      <c r="AD10" s="55">
        <f t="shared" si="0"/>
        <v>1267.3500000000006</v>
      </c>
    </row>
    <row r="11" spans="1:30" x14ac:dyDescent="0.25">
      <c r="A11" s="17"/>
      <c r="B11" s="8">
        <v>2</v>
      </c>
      <c r="C11" s="10"/>
      <c r="D11" s="11">
        <f>D12+$S$8</f>
        <v>436.8</v>
      </c>
      <c r="F11" s="7">
        <v>2</v>
      </c>
      <c r="G11" s="15">
        <f>G12-$S$8</f>
        <v>435.245</v>
      </c>
      <c r="H11" s="20"/>
      <c r="J11" s="7">
        <v>2</v>
      </c>
      <c r="K11" s="15">
        <v>435.34500000000003</v>
      </c>
      <c r="L11" s="20"/>
      <c r="N11" s="7">
        <v>2</v>
      </c>
      <c r="O11" s="15">
        <f>O12+$S$8</f>
        <v>435.10500000000002</v>
      </c>
      <c r="P11" s="20"/>
      <c r="R11" t="s">
        <v>23</v>
      </c>
      <c r="S11">
        <v>0.05</v>
      </c>
      <c r="AC11" s="27"/>
      <c r="AD11" s="42">
        <f t="shared" si="0"/>
        <v>1267.3550000000007</v>
      </c>
    </row>
    <row r="12" spans="1:30" x14ac:dyDescent="0.25">
      <c r="A12" s="17"/>
      <c r="B12" s="49" t="s">
        <v>1</v>
      </c>
      <c r="C12" s="50">
        <v>145.85</v>
      </c>
      <c r="D12" s="51">
        <v>436.79500000000002</v>
      </c>
      <c r="F12" s="52" t="s">
        <v>1</v>
      </c>
      <c r="G12" s="50">
        <v>435.25</v>
      </c>
      <c r="H12" s="53">
        <v>145.96</v>
      </c>
      <c r="J12" s="52" t="s">
        <v>1</v>
      </c>
      <c r="K12" s="50">
        <v>435.35</v>
      </c>
      <c r="L12" s="53">
        <v>145.88</v>
      </c>
      <c r="N12" s="52" t="s">
        <v>1</v>
      </c>
      <c r="O12" s="50">
        <v>435.1</v>
      </c>
      <c r="P12" s="53">
        <v>145.88</v>
      </c>
      <c r="AC12" s="27"/>
      <c r="AD12" s="42">
        <f t="shared" si="0"/>
        <v>1267.3600000000008</v>
      </c>
    </row>
    <row r="13" spans="1:30" ht="17.25" thickBot="1" x14ac:dyDescent="0.3">
      <c r="A13" s="17"/>
      <c r="B13" s="8">
        <v>4</v>
      </c>
      <c r="C13" s="10"/>
      <c r="D13" s="11">
        <f>D12-$S$8</f>
        <v>436.79</v>
      </c>
      <c r="F13" s="7">
        <v>4</v>
      </c>
      <c r="G13" s="15">
        <f>G12+$S$8</f>
        <v>435.255</v>
      </c>
      <c r="H13" s="20"/>
      <c r="J13" s="7">
        <v>4</v>
      </c>
      <c r="K13" s="15">
        <v>435.35500000000002</v>
      </c>
      <c r="L13" s="20"/>
      <c r="N13" s="7">
        <v>4</v>
      </c>
      <c r="O13" s="15">
        <f>O12-$S$8</f>
        <v>435.09500000000003</v>
      </c>
      <c r="P13" s="20"/>
      <c r="AC13" s="27"/>
      <c r="AD13" s="42">
        <f t="shared" si="0"/>
        <v>1267.3650000000009</v>
      </c>
    </row>
    <row r="14" spans="1:30" ht="17.25" thickBot="1" x14ac:dyDescent="0.3">
      <c r="A14" s="18"/>
      <c r="B14" s="19" t="s">
        <v>2</v>
      </c>
      <c r="C14" s="13"/>
      <c r="D14" s="14">
        <f>D13-$S$8</f>
        <v>436.78500000000003</v>
      </c>
      <c r="F14" s="12" t="s">
        <v>2</v>
      </c>
      <c r="G14" s="21">
        <f>G13+$S$8</f>
        <v>435.26</v>
      </c>
      <c r="H14" s="22"/>
      <c r="J14" s="12" t="s">
        <v>2</v>
      </c>
      <c r="K14" s="21">
        <v>435.36</v>
      </c>
      <c r="L14" s="22"/>
      <c r="N14" s="12" t="s">
        <v>2</v>
      </c>
      <c r="O14" s="21">
        <f>O13-$S$8</f>
        <v>435.09000000000003</v>
      </c>
      <c r="P14" s="22"/>
      <c r="W14" s="80" t="s">
        <v>74</v>
      </c>
      <c r="AC14" s="27"/>
      <c r="AD14" s="42">
        <f t="shared" si="0"/>
        <v>1267.370000000001</v>
      </c>
    </row>
    <row r="15" spans="1:30" x14ac:dyDescent="0.25">
      <c r="AC15" s="27"/>
      <c r="AD15" s="42">
        <f t="shared" si="0"/>
        <v>1267.3750000000011</v>
      </c>
    </row>
    <row r="16" spans="1:30" ht="17.25" thickBot="1" x14ac:dyDescent="0.3">
      <c r="AC16" s="28" t="s">
        <v>2</v>
      </c>
      <c r="AD16" s="43">
        <f t="shared" si="0"/>
        <v>1267.3800000000012</v>
      </c>
    </row>
    <row r="17" spans="1:22" x14ac:dyDescent="0.25">
      <c r="A17" s="16"/>
      <c r="B17" s="5" t="s">
        <v>51</v>
      </c>
      <c r="C17" s="5" t="s">
        <v>52</v>
      </c>
      <c r="D17" s="6"/>
      <c r="F17" s="4" t="s">
        <v>76</v>
      </c>
      <c r="G17" s="5" t="s">
        <v>5</v>
      </c>
      <c r="H17" s="6"/>
      <c r="J17" s="83"/>
      <c r="K17" s="83"/>
      <c r="L17" s="83"/>
      <c r="N17" s="4" t="s">
        <v>54</v>
      </c>
      <c r="O17" s="5">
        <v>141.30000000000001</v>
      </c>
      <c r="P17" s="82" t="s">
        <v>74</v>
      </c>
    </row>
    <row r="18" spans="1:22" x14ac:dyDescent="0.25">
      <c r="A18" s="17"/>
      <c r="B18" s="8"/>
      <c r="C18" s="8" t="s">
        <v>3</v>
      </c>
      <c r="D18" s="9" t="s">
        <v>4</v>
      </c>
      <c r="F18" s="7"/>
      <c r="G18" s="8" t="s">
        <v>3</v>
      </c>
      <c r="H18" s="9" t="s">
        <v>4</v>
      </c>
      <c r="J18" s="83"/>
      <c r="K18" s="83"/>
      <c r="L18" s="83"/>
      <c r="N18" s="7"/>
      <c r="O18" s="8" t="s">
        <v>3</v>
      </c>
      <c r="P18" s="9" t="s">
        <v>4</v>
      </c>
    </row>
    <row r="19" spans="1:22" x14ac:dyDescent="0.25">
      <c r="A19" s="17"/>
      <c r="B19" s="8" t="s">
        <v>0</v>
      </c>
      <c r="C19" s="10"/>
      <c r="D19" s="11">
        <f>D20+$S$8</f>
        <v>437.21</v>
      </c>
      <c r="F19" s="7" t="s">
        <v>0</v>
      </c>
      <c r="G19" s="15"/>
      <c r="H19" s="11">
        <f>H20+$S$8</f>
        <v>437.81</v>
      </c>
      <c r="J19" s="83"/>
      <c r="K19" s="123"/>
      <c r="L19" s="123"/>
      <c r="N19" s="7" t="s">
        <v>0</v>
      </c>
      <c r="O19" s="15">
        <v>437.49</v>
      </c>
      <c r="P19" s="20"/>
    </row>
    <row r="20" spans="1:22" x14ac:dyDescent="0.25">
      <c r="A20" s="17"/>
      <c r="B20" s="8">
        <v>2</v>
      </c>
      <c r="C20" s="10"/>
      <c r="D20" s="11">
        <f>D21+$S$8</f>
        <v>437.20499999999998</v>
      </c>
      <c r="F20" s="7">
        <v>2</v>
      </c>
      <c r="G20" s="15"/>
      <c r="H20" s="11">
        <f>H21+$S$8</f>
        <v>437.80500000000001</v>
      </c>
      <c r="J20" s="83"/>
      <c r="K20" s="123"/>
      <c r="L20" s="123"/>
      <c r="N20" s="7">
        <v>2</v>
      </c>
      <c r="O20" s="15">
        <v>437.495</v>
      </c>
      <c r="P20" s="20"/>
    </row>
    <row r="21" spans="1:22" x14ac:dyDescent="0.25">
      <c r="A21" s="17"/>
      <c r="B21" s="49" t="s">
        <v>1</v>
      </c>
      <c r="C21" s="50">
        <v>144.35</v>
      </c>
      <c r="D21" s="53">
        <v>437.2</v>
      </c>
      <c r="F21" s="52" t="s">
        <v>1</v>
      </c>
      <c r="G21" s="50">
        <v>145.99</v>
      </c>
      <c r="H21" s="53">
        <v>437.8</v>
      </c>
      <c r="J21" s="83"/>
      <c r="K21" s="123"/>
      <c r="L21" s="123"/>
      <c r="N21" s="52" t="s">
        <v>1</v>
      </c>
      <c r="O21" s="50">
        <v>437.5</v>
      </c>
      <c r="P21" s="53">
        <v>145.9</v>
      </c>
    </row>
    <row r="22" spans="1:22" x14ac:dyDescent="0.25">
      <c r="A22" s="17"/>
      <c r="B22" s="8">
        <v>4</v>
      </c>
      <c r="C22" s="10"/>
      <c r="D22" s="11">
        <f>D21-$S$8</f>
        <v>437.19499999999999</v>
      </c>
      <c r="F22" s="7">
        <v>4</v>
      </c>
      <c r="G22" s="15"/>
      <c r="H22" s="11">
        <f>H21-$S$8</f>
        <v>437.79500000000002</v>
      </c>
      <c r="J22" s="83"/>
      <c r="K22" s="123"/>
      <c r="L22" s="123"/>
      <c r="M22" s="39"/>
      <c r="N22" s="7">
        <v>4</v>
      </c>
      <c r="O22" s="15">
        <v>437.505</v>
      </c>
      <c r="P22" s="20"/>
    </row>
    <row r="23" spans="1:22" ht="17.25" thickBot="1" x14ac:dyDescent="0.3">
      <c r="A23" s="18"/>
      <c r="B23" s="19" t="s">
        <v>2</v>
      </c>
      <c r="C23" s="13"/>
      <c r="D23" s="14">
        <f>D22-$S$8</f>
        <v>437.19</v>
      </c>
      <c r="F23" s="12" t="s">
        <v>2</v>
      </c>
      <c r="G23" s="21"/>
      <c r="H23" s="14">
        <f>H22-$S$8</f>
        <v>437.79</v>
      </c>
      <c r="J23" s="83"/>
      <c r="K23" s="123"/>
      <c r="L23" s="123"/>
      <c r="M23" s="39"/>
      <c r="N23" s="12" t="s">
        <v>2</v>
      </c>
      <c r="O23" s="21">
        <v>437.51</v>
      </c>
      <c r="P23" s="22"/>
      <c r="U23" s="44"/>
      <c r="V23" t="s">
        <v>60</v>
      </c>
    </row>
    <row r="24" spans="1:22" x14ac:dyDescent="0.25">
      <c r="F24" t="s">
        <v>63</v>
      </c>
      <c r="M24" s="39"/>
      <c r="N24" s="47" t="s">
        <v>55</v>
      </c>
      <c r="U24" s="44" t="s">
        <v>58</v>
      </c>
    </row>
    <row r="25" spans="1:22" x14ac:dyDescent="0.25">
      <c r="B25" s="29"/>
      <c r="C25" t="s">
        <v>25</v>
      </c>
      <c r="U25" t="s">
        <v>64</v>
      </c>
    </row>
    <row r="27" spans="1:22" x14ac:dyDescent="0.25">
      <c r="F27" s="44" t="s">
        <v>77</v>
      </c>
    </row>
    <row r="30" spans="1:22" ht="17.25" thickBot="1" x14ac:dyDescent="0.3">
      <c r="A30" s="45"/>
    </row>
    <row r="31" spans="1:22" x14ac:dyDescent="0.25">
      <c r="A31" s="45"/>
      <c r="B31" s="4" t="s">
        <v>16</v>
      </c>
      <c r="C31" s="5"/>
      <c r="D31" s="5" t="s">
        <v>37</v>
      </c>
      <c r="E31" s="23"/>
      <c r="F31" s="32"/>
      <c r="G31" s="33" t="s">
        <v>30</v>
      </c>
      <c r="H31" s="34">
        <v>145.66</v>
      </c>
      <c r="J31" s="4" t="s">
        <v>18</v>
      </c>
      <c r="K31" s="5"/>
      <c r="L31" s="5" t="s">
        <v>38</v>
      </c>
      <c r="M31" s="23"/>
      <c r="N31" s="23"/>
      <c r="O31" s="33" t="s">
        <v>30</v>
      </c>
      <c r="P31" s="34">
        <v>145.72499999999999</v>
      </c>
    </row>
    <row r="32" spans="1:22" x14ac:dyDescent="0.25">
      <c r="A32" s="45"/>
      <c r="B32" s="35" t="s">
        <v>0</v>
      </c>
      <c r="C32" s="173" t="s">
        <v>14</v>
      </c>
      <c r="D32" s="3">
        <f t="shared" ref="D32:H33" si="1">D33-$S$8</f>
        <v>435.02</v>
      </c>
      <c r="E32" s="3">
        <f t="shared" si="1"/>
        <v>435.02499999999998</v>
      </c>
      <c r="F32" s="3">
        <f t="shared" si="1"/>
        <v>435.03</v>
      </c>
      <c r="G32" s="3">
        <f t="shared" si="1"/>
        <v>435.03499999999997</v>
      </c>
      <c r="H32" s="25">
        <f t="shared" si="1"/>
        <v>435.03999999999996</v>
      </c>
      <c r="J32" s="35" t="s">
        <v>0</v>
      </c>
      <c r="K32" s="173" t="s">
        <v>14</v>
      </c>
      <c r="L32" s="3">
        <f t="shared" ref="L32:P33" si="2">L33-$S$8</f>
        <v>435.08</v>
      </c>
      <c r="M32" s="3">
        <f t="shared" si="2"/>
        <v>435.08499999999998</v>
      </c>
      <c r="N32" s="3">
        <f t="shared" si="2"/>
        <v>435.09</v>
      </c>
      <c r="O32" s="3">
        <f t="shared" si="2"/>
        <v>435.09499999999997</v>
      </c>
      <c r="P32" s="25">
        <f t="shared" si="2"/>
        <v>435.09999999999997</v>
      </c>
    </row>
    <row r="33" spans="1:16" x14ac:dyDescent="0.25">
      <c r="A33" s="45"/>
      <c r="B33" s="35">
        <v>2</v>
      </c>
      <c r="C33" s="173"/>
      <c r="D33" s="3">
        <f t="shared" si="1"/>
        <v>435.02499999999998</v>
      </c>
      <c r="E33" s="3">
        <f t="shared" si="1"/>
        <v>435.03</v>
      </c>
      <c r="F33" s="3">
        <f t="shared" si="1"/>
        <v>435.03499999999997</v>
      </c>
      <c r="G33" s="3">
        <f t="shared" si="1"/>
        <v>435.03999999999996</v>
      </c>
      <c r="H33" s="25">
        <f t="shared" si="1"/>
        <v>435.04499999999996</v>
      </c>
      <c r="J33" s="35">
        <v>2</v>
      </c>
      <c r="K33" s="173"/>
      <c r="L33" s="3">
        <f t="shared" si="2"/>
        <v>435.08499999999998</v>
      </c>
      <c r="M33" s="3">
        <f t="shared" si="2"/>
        <v>435.09</v>
      </c>
      <c r="N33" s="3">
        <f t="shared" si="2"/>
        <v>435.09499999999997</v>
      </c>
      <c r="O33" s="3">
        <f t="shared" si="2"/>
        <v>435.09999999999997</v>
      </c>
      <c r="P33" s="25">
        <f t="shared" si="2"/>
        <v>435.10499999999996</v>
      </c>
    </row>
    <row r="34" spans="1:16" x14ac:dyDescent="0.25">
      <c r="A34" s="45"/>
      <c r="B34" s="56" t="s">
        <v>1</v>
      </c>
      <c r="C34" s="173"/>
      <c r="D34" s="58">
        <v>435.03</v>
      </c>
      <c r="E34" s="58">
        <f>D34+$S$10</f>
        <v>435.03499999999997</v>
      </c>
      <c r="F34" s="58">
        <f t="shared" ref="F34:H34" si="3">E34+$S$10</f>
        <v>435.03999999999996</v>
      </c>
      <c r="G34" s="58">
        <f t="shared" si="3"/>
        <v>435.04499999999996</v>
      </c>
      <c r="H34" s="59">
        <f t="shared" si="3"/>
        <v>435.04999999999995</v>
      </c>
      <c r="J34" s="56" t="s">
        <v>1</v>
      </c>
      <c r="K34" s="173"/>
      <c r="L34" s="58">
        <v>435.09</v>
      </c>
      <c r="M34" s="58">
        <f>L34+$S$10</f>
        <v>435.09499999999997</v>
      </c>
      <c r="N34" s="58">
        <f t="shared" ref="N34:P34" si="4">M34+$S$10</f>
        <v>435.09999999999997</v>
      </c>
      <c r="O34" s="58">
        <f t="shared" si="4"/>
        <v>435.10499999999996</v>
      </c>
      <c r="P34" s="59">
        <f t="shared" si="4"/>
        <v>435.10999999999996</v>
      </c>
    </row>
    <row r="35" spans="1:16" x14ac:dyDescent="0.25">
      <c r="A35" s="45"/>
      <c r="B35" s="35">
        <v>4</v>
      </c>
      <c r="C35" s="173"/>
      <c r="D35" s="3">
        <f t="shared" ref="D35:H36" si="5">D34+$S$8</f>
        <v>435.03499999999997</v>
      </c>
      <c r="E35" s="3">
        <f t="shared" si="5"/>
        <v>435.03999999999996</v>
      </c>
      <c r="F35" s="3">
        <f t="shared" si="5"/>
        <v>435.04499999999996</v>
      </c>
      <c r="G35" s="3">
        <f t="shared" si="5"/>
        <v>435.04999999999995</v>
      </c>
      <c r="H35" s="25">
        <f t="shared" si="5"/>
        <v>435.05499999999995</v>
      </c>
      <c r="J35" s="35">
        <v>4</v>
      </c>
      <c r="K35" s="173"/>
      <c r="L35" s="3">
        <f t="shared" ref="L35:P36" si="6">L34+$S$8</f>
        <v>435.09499999999997</v>
      </c>
      <c r="M35" s="3">
        <f t="shared" si="6"/>
        <v>435.09999999999997</v>
      </c>
      <c r="N35" s="3">
        <f t="shared" si="6"/>
        <v>435.10499999999996</v>
      </c>
      <c r="O35" s="3">
        <f t="shared" si="6"/>
        <v>435.10999999999996</v>
      </c>
      <c r="P35" s="25">
        <f t="shared" si="6"/>
        <v>435.11499999999995</v>
      </c>
    </row>
    <row r="36" spans="1:16" x14ac:dyDescent="0.25">
      <c r="A36" s="45"/>
      <c r="B36" s="35" t="s">
        <v>2</v>
      </c>
      <c r="C36" s="173"/>
      <c r="D36" s="3">
        <f t="shared" si="5"/>
        <v>435.03999999999996</v>
      </c>
      <c r="E36" s="3">
        <f t="shared" si="5"/>
        <v>435.04499999999996</v>
      </c>
      <c r="F36" s="3">
        <f t="shared" si="5"/>
        <v>435.04999999999995</v>
      </c>
      <c r="G36" s="3">
        <f t="shared" si="5"/>
        <v>435.05499999999995</v>
      </c>
      <c r="H36" s="25">
        <f t="shared" si="5"/>
        <v>435.05999999999995</v>
      </c>
      <c r="J36" s="35" t="s">
        <v>2</v>
      </c>
      <c r="K36" s="173"/>
      <c r="L36" s="3">
        <f t="shared" si="6"/>
        <v>435.09999999999997</v>
      </c>
      <c r="M36" s="3">
        <f t="shared" si="6"/>
        <v>435.10499999999996</v>
      </c>
      <c r="N36" s="3">
        <f t="shared" si="6"/>
        <v>435.10999999999996</v>
      </c>
      <c r="O36" s="3">
        <f t="shared" si="6"/>
        <v>435.11499999999995</v>
      </c>
      <c r="P36" s="25">
        <f t="shared" si="6"/>
        <v>435.11999999999995</v>
      </c>
    </row>
    <row r="37" spans="1:16" ht="17.25" thickBot="1" x14ac:dyDescent="0.3">
      <c r="A37" s="45"/>
      <c r="B37" s="57" t="s">
        <v>9</v>
      </c>
      <c r="C37" s="26" t="s">
        <v>15</v>
      </c>
      <c r="D37" s="60">
        <v>145.685</v>
      </c>
      <c r="E37" s="60">
        <f>D37-$S$10</f>
        <v>145.68</v>
      </c>
      <c r="F37" s="60">
        <f t="shared" ref="F37:H37" si="7">E37-$S$10</f>
        <v>145.67500000000001</v>
      </c>
      <c r="G37" s="60">
        <f t="shared" si="7"/>
        <v>145.67000000000002</v>
      </c>
      <c r="H37" s="61">
        <f t="shared" si="7"/>
        <v>145.66500000000002</v>
      </c>
      <c r="J37" s="57" t="s">
        <v>9</v>
      </c>
      <c r="K37" s="26" t="s">
        <v>15</v>
      </c>
      <c r="L37" s="60">
        <v>145.75</v>
      </c>
      <c r="M37" s="60">
        <f>L37-$S$10</f>
        <v>145.745</v>
      </c>
      <c r="N37" s="60">
        <f t="shared" ref="N37:P37" si="8">M37-$S$10</f>
        <v>145.74</v>
      </c>
      <c r="O37" s="60">
        <f t="shared" si="8"/>
        <v>145.73500000000001</v>
      </c>
      <c r="P37" s="61">
        <f t="shared" si="8"/>
        <v>145.73000000000002</v>
      </c>
    </row>
    <row r="38" spans="1:16" x14ac:dyDescent="0.25">
      <c r="A38" s="45"/>
    </row>
    <row r="39" spans="1:16" ht="17.25" thickBot="1" x14ac:dyDescent="0.3">
      <c r="A39" s="45"/>
    </row>
    <row r="40" spans="1:16" x14ac:dyDescent="0.25">
      <c r="A40" s="45"/>
      <c r="B40" s="4" t="s">
        <v>19</v>
      </c>
      <c r="C40" s="5"/>
      <c r="D40" s="5" t="s">
        <v>39</v>
      </c>
      <c r="E40" s="23"/>
      <c r="F40" s="23"/>
      <c r="G40" s="33" t="s">
        <v>30</v>
      </c>
      <c r="H40" s="34">
        <v>145.79</v>
      </c>
      <c r="J40" s="64" t="s">
        <v>20</v>
      </c>
      <c r="K40" s="64"/>
      <c r="L40" s="64" t="s">
        <v>40</v>
      </c>
      <c r="M40" s="65"/>
      <c r="N40" s="65"/>
      <c r="O40" s="66" t="s">
        <v>30</v>
      </c>
      <c r="P40" s="67">
        <v>145.85499999999999</v>
      </c>
    </row>
    <row r="41" spans="1:16" ht="15" customHeight="1" x14ac:dyDescent="0.25">
      <c r="A41" s="45"/>
      <c r="B41" s="35" t="s">
        <v>0</v>
      </c>
      <c r="C41" s="173" t="s">
        <v>14</v>
      </c>
      <c r="D41" s="3">
        <f t="shared" ref="D41:H42" si="9">D42-$S$8</f>
        <v>435.14</v>
      </c>
      <c r="E41" s="3">
        <f t="shared" si="9"/>
        <v>435.14499999999998</v>
      </c>
      <c r="F41" s="3">
        <f t="shared" si="9"/>
        <v>435.15</v>
      </c>
      <c r="G41" s="3">
        <f t="shared" si="9"/>
        <v>435.15499999999997</v>
      </c>
      <c r="H41" s="25">
        <f t="shared" si="9"/>
        <v>435.15999999999997</v>
      </c>
      <c r="J41" s="2" t="s">
        <v>0</v>
      </c>
      <c r="K41" s="173" t="s">
        <v>14</v>
      </c>
      <c r="L41" s="3">
        <f t="shared" ref="L41:P42" si="10">L42-$S$8</f>
        <v>435.2</v>
      </c>
      <c r="M41" s="3">
        <f t="shared" si="10"/>
        <v>435.20499999999998</v>
      </c>
      <c r="N41" s="3">
        <f t="shared" si="10"/>
        <v>435.21</v>
      </c>
      <c r="O41" s="3">
        <f t="shared" si="10"/>
        <v>435.21499999999997</v>
      </c>
      <c r="P41" s="25">
        <f t="shared" si="10"/>
        <v>435.21999999999997</v>
      </c>
    </row>
    <row r="42" spans="1:16" x14ac:dyDescent="0.25">
      <c r="A42" s="45"/>
      <c r="B42" s="35">
        <v>2</v>
      </c>
      <c r="C42" s="173"/>
      <c r="D42" s="3">
        <f t="shared" si="9"/>
        <v>435.14499999999998</v>
      </c>
      <c r="E42" s="3">
        <f t="shared" si="9"/>
        <v>435.15</v>
      </c>
      <c r="F42" s="3">
        <f t="shared" si="9"/>
        <v>435.15499999999997</v>
      </c>
      <c r="G42" s="3">
        <f t="shared" si="9"/>
        <v>435.15999999999997</v>
      </c>
      <c r="H42" s="25">
        <f t="shared" si="9"/>
        <v>435.16499999999996</v>
      </c>
      <c r="J42" s="2">
        <v>2</v>
      </c>
      <c r="K42" s="173"/>
      <c r="L42" s="3">
        <f t="shared" si="10"/>
        <v>435.20499999999998</v>
      </c>
      <c r="M42" s="3">
        <f t="shared" si="10"/>
        <v>435.21</v>
      </c>
      <c r="N42" s="3">
        <f t="shared" si="10"/>
        <v>435.21499999999997</v>
      </c>
      <c r="O42" s="3">
        <f t="shared" si="10"/>
        <v>435.21999999999997</v>
      </c>
      <c r="P42" s="25">
        <f t="shared" si="10"/>
        <v>435.22499999999997</v>
      </c>
    </row>
    <row r="43" spans="1:16" x14ac:dyDescent="0.25">
      <c r="A43" s="45"/>
      <c r="B43" s="56" t="s">
        <v>1</v>
      </c>
      <c r="C43" s="173"/>
      <c r="D43" s="58">
        <v>435.15</v>
      </c>
      <c r="E43" s="58">
        <f>D43+$S$10</f>
        <v>435.15499999999997</v>
      </c>
      <c r="F43" s="58">
        <f t="shared" ref="F43:H43" si="11">E43+$S$10</f>
        <v>435.15999999999997</v>
      </c>
      <c r="G43" s="58">
        <f t="shared" si="11"/>
        <v>435.16499999999996</v>
      </c>
      <c r="H43" s="59">
        <f t="shared" si="11"/>
        <v>435.16999999999996</v>
      </c>
      <c r="J43" s="62" t="s">
        <v>1</v>
      </c>
      <c r="K43" s="173"/>
      <c r="L43" s="58">
        <v>435.21</v>
      </c>
      <c r="M43" s="58">
        <f>L43+$S$10</f>
        <v>435.21499999999997</v>
      </c>
      <c r="N43" s="58">
        <f t="shared" ref="N43:P43" si="12">M43+$S$10</f>
        <v>435.21999999999997</v>
      </c>
      <c r="O43" s="58">
        <f t="shared" si="12"/>
        <v>435.22499999999997</v>
      </c>
      <c r="P43" s="59">
        <f t="shared" si="12"/>
        <v>435.22999999999996</v>
      </c>
    </row>
    <row r="44" spans="1:16" x14ac:dyDescent="0.25">
      <c r="A44" s="45"/>
      <c r="B44" s="35">
        <v>4</v>
      </c>
      <c r="C44" s="173"/>
      <c r="D44" s="3">
        <f t="shared" ref="D44:H45" si="13">D43+$S$8</f>
        <v>435.15499999999997</v>
      </c>
      <c r="E44" s="3">
        <f t="shared" si="13"/>
        <v>435.15999999999997</v>
      </c>
      <c r="F44" s="3">
        <f t="shared" si="13"/>
        <v>435.16499999999996</v>
      </c>
      <c r="G44" s="3">
        <f t="shared" si="13"/>
        <v>435.16999999999996</v>
      </c>
      <c r="H44" s="25">
        <f t="shared" si="13"/>
        <v>435.17499999999995</v>
      </c>
      <c r="J44" s="2">
        <v>4</v>
      </c>
      <c r="K44" s="173"/>
      <c r="L44" s="3">
        <f t="shared" ref="L44:P45" si="14">L43+$S$8</f>
        <v>435.21499999999997</v>
      </c>
      <c r="M44" s="3">
        <f t="shared" si="14"/>
        <v>435.21999999999997</v>
      </c>
      <c r="N44" s="3">
        <f t="shared" si="14"/>
        <v>435.22499999999997</v>
      </c>
      <c r="O44" s="3">
        <f t="shared" si="14"/>
        <v>435.22999999999996</v>
      </c>
      <c r="P44" s="25">
        <f t="shared" si="14"/>
        <v>435.23499999999996</v>
      </c>
    </row>
    <row r="45" spans="1:16" x14ac:dyDescent="0.25">
      <c r="A45" s="45"/>
      <c r="B45" s="35" t="s">
        <v>2</v>
      </c>
      <c r="C45" s="173"/>
      <c r="D45" s="3">
        <f t="shared" si="13"/>
        <v>435.15999999999997</v>
      </c>
      <c r="E45" s="3">
        <f t="shared" si="13"/>
        <v>435.16499999999996</v>
      </c>
      <c r="F45" s="3">
        <f t="shared" si="13"/>
        <v>435.16999999999996</v>
      </c>
      <c r="G45" s="3">
        <f t="shared" si="13"/>
        <v>435.17499999999995</v>
      </c>
      <c r="H45" s="25">
        <f t="shared" si="13"/>
        <v>435.17999999999995</v>
      </c>
      <c r="J45" s="2" t="s">
        <v>2</v>
      </c>
      <c r="K45" s="173"/>
      <c r="L45" s="3">
        <f t="shared" si="14"/>
        <v>435.21999999999997</v>
      </c>
      <c r="M45" s="3">
        <f t="shared" si="14"/>
        <v>435.22499999999997</v>
      </c>
      <c r="N45" s="3">
        <f t="shared" si="14"/>
        <v>435.22999999999996</v>
      </c>
      <c r="O45" s="3">
        <f t="shared" si="14"/>
        <v>435.23499999999996</v>
      </c>
      <c r="P45" s="25">
        <f t="shared" si="14"/>
        <v>435.23999999999995</v>
      </c>
    </row>
    <row r="46" spans="1:16" ht="17.25" thickBot="1" x14ac:dyDescent="0.3">
      <c r="A46" s="45"/>
      <c r="B46" s="57" t="s">
        <v>9</v>
      </c>
      <c r="C46" s="26" t="s">
        <v>15</v>
      </c>
      <c r="D46" s="60">
        <v>145.815</v>
      </c>
      <c r="E46" s="60">
        <f>D46-$S$10</f>
        <v>145.81</v>
      </c>
      <c r="F46" s="60">
        <f t="shared" ref="F46:H46" si="15">E46-$S$10</f>
        <v>145.80500000000001</v>
      </c>
      <c r="G46" s="60">
        <f t="shared" si="15"/>
        <v>145.80000000000001</v>
      </c>
      <c r="H46" s="61">
        <f t="shared" si="15"/>
        <v>145.79500000000002</v>
      </c>
      <c r="J46" s="63" t="s">
        <v>9</v>
      </c>
      <c r="K46" s="26" t="s">
        <v>15</v>
      </c>
      <c r="L46" s="60">
        <v>145.88</v>
      </c>
      <c r="M46" s="60">
        <f>L46-$S$10</f>
        <v>145.875</v>
      </c>
      <c r="N46" s="60">
        <f t="shared" ref="N46:P46" si="16">M46-$S$10</f>
        <v>145.87</v>
      </c>
      <c r="O46" s="60">
        <f t="shared" si="16"/>
        <v>145.86500000000001</v>
      </c>
      <c r="P46" s="61">
        <f t="shared" si="16"/>
        <v>145.86000000000001</v>
      </c>
    </row>
    <row r="47" spans="1:16" ht="17.25" thickBot="1" x14ac:dyDescent="0.3">
      <c r="A47" s="45"/>
      <c r="K47" s="1"/>
      <c r="L47" s="1"/>
      <c r="M47" s="1"/>
    </row>
    <row r="48" spans="1:16" x14ac:dyDescent="0.25">
      <c r="A48" s="45"/>
      <c r="B48" s="4" t="s">
        <v>21</v>
      </c>
      <c r="C48" s="5"/>
      <c r="D48" s="5" t="s">
        <v>41</v>
      </c>
      <c r="E48" s="23"/>
      <c r="F48" s="23"/>
      <c r="G48" s="33" t="s">
        <v>30</v>
      </c>
      <c r="H48" s="34">
        <v>145.79499999999999</v>
      </c>
      <c r="J48" s="4" t="s">
        <v>29</v>
      </c>
      <c r="K48" s="5"/>
      <c r="L48" s="5" t="s">
        <v>44</v>
      </c>
      <c r="M48" s="23"/>
      <c r="N48" s="23"/>
      <c r="O48" s="33" t="s">
        <v>30</v>
      </c>
      <c r="P48" s="34">
        <v>145.935</v>
      </c>
    </row>
    <row r="49" spans="1:22" x14ac:dyDescent="0.25">
      <c r="A49" s="45"/>
      <c r="B49" s="35" t="s">
        <v>0</v>
      </c>
      <c r="C49" s="173" t="s">
        <v>14</v>
      </c>
      <c r="D49" s="3">
        <f t="shared" ref="D49:H50" si="17">D50-$S$8</f>
        <v>435.32</v>
      </c>
      <c r="E49" s="3">
        <f t="shared" si="17"/>
        <v>435.32499999999999</v>
      </c>
      <c r="F49" s="3">
        <f t="shared" si="17"/>
        <v>435.33</v>
      </c>
      <c r="G49" s="3">
        <f t="shared" si="17"/>
        <v>435.33499999999998</v>
      </c>
      <c r="H49" s="25">
        <f t="shared" si="17"/>
        <v>435.34</v>
      </c>
      <c r="J49" s="35" t="s">
        <v>0</v>
      </c>
      <c r="K49" s="173" t="s">
        <v>14</v>
      </c>
      <c r="L49" s="3">
        <f t="shared" ref="L49:P50" si="18">L50-$S$8</f>
        <v>435.13</v>
      </c>
      <c r="M49" s="3">
        <f t="shared" si="18"/>
        <v>435.13499999999999</v>
      </c>
      <c r="N49" s="3">
        <f t="shared" si="18"/>
        <v>435.14</v>
      </c>
      <c r="O49" s="3">
        <f t="shared" si="18"/>
        <v>435.14499999999998</v>
      </c>
      <c r="P49" s="25">
        <f t="shared" si="18"/>
        <v>435.15</v>
      </c>
    </row>
    <row r="50" spans="1:22" ht="15" customHeight="1" x14ac:dyDescent="0.25">
      <c r="A50" s="45"/>
      <c r="B50" s="35">
        <v>2</v>
      </c>
      <c r="C50" s="173"/>
      <c r="D50" s="3">
        <f t="shared" si="17"/>
        <v>435.32499999999999</v>
      </c>
      <c r="E50" s="3">
        <f t="shared" si="17"/>
        <v>435.33</v>
      </c>
      <c r="F50" s="3">
        <f t="shared" si="17"/>
        <v>435.33499999999998</v>
      </c>
      <c r="G50" s="3">
        <f t="shared" si="17"/>
        <v>435.34</v>
      </c>
      <c r="H50" s="25">
        <f t="shared" si="17"/>
        <v>435.34499999999997</v>
      </c>
      <c r="J50" s="35">
        <v>2</v>
      </c>
      <c r="K50" s="173"/>
      <c r="L50" s="3">
        <f t="shared" si="18"/>
        <v>435.13499999999999</v>
      </c>
      <c r="M50" s="3">
        <f t="shared" si="18"/>
        <v>435.14</v>
      </c>
      <c r="N50" s="3">
        <f t="shared" si="18"/>
        <v>435.14499999999998</v>
      </c>
      <c r="O50" s="3">
        <f t="shared" si="18"/>
        <v>435.15</v>
      </c>
      <c r="P50" s="25">
        <f t="shared" si="18"/>
        <v>435.15499999999997</v>
      </c>
    </row>
    <row r="51" spans="1:22" x14ac:dyDescent="0.25">
      <c r="A51" s="45"/>
      <c r="B51" s="56" t="s">
        <v>1</v>
      </c>
      <c r="C51" s="173"/>
      <c r="D51" s="58">
        <v>435.33</v>
      </c>
      <c r="E51" s="58">
        <f>D51+$S$10</f>
        <v>435.33499999999998</v>
      </c>
      <c r="F51" s="58">
        <f t="shared" ref="F51:H51" si="19">E51+$S$10</f>
        <v>435.34</v>
      </c>
      <c r="G51" s="58">
        <f t="shared" si="19"/>
        <v>435.34499999999997</v>
      </c>
      <c r="H51" s="59">
        <f t="shared" si="19"/>
        <v>435.34999999999997</v>
      </c>
      <c r="J51" s="56" t="s">
        <v>1</v>
      </c>
      <c r="K51" s="173"/>
      <c r="L51" s="58">
        <v>435.14</v>
      </c>
      <c r="M51" s="58">
        <f>L51+$S$10</f>
        <v>435.14499999999998</v>
      </c>
      <c r="N51" s="58">
        <f t="shared" ref="N51:P51" si="20">M51+$S$10</f>
        <v>435.15</v>
      </c>
      <c r="O51" s="58">
        <f t="shared" si="20"/>
        <v>435.15499999999997</v>
      </c>
      <c r="P51" s="59">
        <f t="shared" si="20"/>
        <v>435.15999999999997</v>
      </c>
    </row>
    <row r="52" spans="1:22" x14ac:dyDescent="0.25">
      <c r="A52" s="45"/>
      <c r="B52" s="35">
        <v>4</v>
      </c>
      <c r="C52" s="173"/>
      <c r="D52" s="3">
        <f t="shared" ref="D52:H53" si="21">D51+$S$8</f>
        <v>435.33499999999998</v>
      </c>
      <c r="E52" s="3">
        <f t="shared" si="21"/>
        <v>435.34</v>
      </c>
      <c r="F52" s="3">
        <f t="shared" si="21"/>
        <v>435.34499999999997</v>
      </c>
      <c r="G52" s="3">
        <f t="shared" si="21"/>
        <v>435.34999999999997</v>
      </c>
      <c r="H52" s="25">
        <f t="shared" si="21"/>
        <v>435.35499999999996</v>
      </c>
      <c r="J52" s="35">
        <v>4</v>
      </c>
      <c r="K52" s="173"/>
      <c r="L52" s="3">
        <f t="shared" ref="L52:P53" si="22">L51+$S$8</f>
        <v>435.14499999999998</v>
      </c>
      <c r="M52" s="3">
        <f t="shared" si="22"/>
        <v>435.15</v>
      </c>
      <c r="N52" s="3">
        <f t="shared" si="22"/>
        <v>435.15499999999997</v>
      </c>
      <c r="O52" s="3">
        <f t="shared" si="22"/>
        <v>435.15999999999997</v>
      </c>
      <c r="P52" s="25">
        <f t="shared" si="22"/>
        <v>435.16499999999996</v>
      </c>
    </row>
    <row r="53" spans="1:22" x14ac:dyDescent="0.25">
      <c r="A53" s="45"/>
      <c r="B53" s="35" t="s">
        <v>2</v>
      </c>
      <c r="C53" s="173"/>
      <c r="D53" s="3">
        <f t="shared" si="21"/>
        <v>435.34</v>
      </c>
      <c r="E53" s="3">
        <f t="shared" si="21"/>
        <v>435.34499999999997</v>
      </c>
      <c r="F53" s="3">
        <f t="shared" si="21"/>
        <v>435.34999999999997</v>
      </c>
      <c r="G53" s="3">
        <f t="shared" si="21"/>
        <v>435.35499999999996</v>
      </c>
      <c r="H53" s="25">
        <f t="shared" si="21"/>
        <v>435.35999999999996</v>
      </c>
      <c r="J53" s="35" t="s">
        <v>2</v>
      </c>
      <c r="K53" s="173"/>
      <c r="L53" s="3">
        <f t="shared" si="22"/>
        <v>435.15</v>
      </c>
      <c r="M53" s="3">
        <f t="shared" si="22"/>
        <v>435.15499999999997</v>
      </c>
      <c r="N53" s="3">
        <f t="shared" si="22"/>
        <v>435.15999999999997</v>
      </c>
      <c r="O53" s="3">
        <f t="shared" si="22"/>
        <v>435.16499999999996</v>
      </c>
      <c r="P53" s="25">
        <f t="shared" si="22"/>
        <v>435.16999999999996</v>
      </c>
    </row>
    <row r="54" spans="1:22" ht="17.25" thickBot="1" x14ac:dyDescent="0.3">
      <c r="A54" s="45"/>
      <c r="B54" s="57" t="s">
        <v>9</v>
      </c>
      <c r="C54" s="26" t="s">
        <v>15</v>
      </c>
      <c r="D54" s="60">
        <v>146</v>
      </c>
      <c r="E54" s="60">
        <f>D54-$S$10</f>
        <v>145.995</v>
      </c>
      <c r="F54" s="60">
        <f t="shared" ref="F54:H54" si="23">E54-$S$10</f>
        <v>145.99</v>
      </c>
      <c r="G54" s="60">
        <f t="shared" si="23"/>
        <v>145.98500000000001</v>
      </c>
      <c r="H54" s="61">
        <f t="shared" si="23"/>
        <v>145.98000000000002</v>
      </c>
      <c r="J54" s="57" t="s">
        <v>9</v>
      </c>
      <c r="K54" s="26" t="s">
        <v>15</v>
      </c>
      <c r="L54" s="60">
        <v>145.97</v>
      </c>
      <c r="M54" s="60">
        <f>L54-$S$10</f>
        <v>145.965</v>
      </c>
      <c r="N54" s="60">
        <f t="shared" ref="N54:P54" si="24">M54-$S$10</f>
        <v>145.96</v>
      </c>
      <c r="O54" s="60">
        <f t="shared" si="24"/>
        <v>145.95500000000001</v>
      </c>
      <c r="P54" s="61">
        <f t="shared" si="24"/>
        <v>145.95000000000002</v>
      </c>
    </row>
    <row r="55" spans="1:22" x14ac:dyDescent="0.25">
      <c r="A55" s="45"/>
    </row>
    <row r="56" spans="1:22" ht="17.25" thickBot="1" x14ac:dyDescent="0.3">
      <c r="A56" s="45"/>
      <c r="K56" s="1"/>
      <c r="L56" s="1"/>
      <c r="M56" s="1"/>
    </row>
    <row r="57" spans="1:22" x14ac:dyDescent="0.25">
      <c r="A57" s="45"/>
      <c r="B57" s="4" t="s">
        <v>62</v>
      </c>
      <c r="C57" s="5"/>
      <c r="D57" s="79" t="s">
        <v>74</v>
      </c>
      <c r="E57" s="81" t="s">
        <v>75</v>
      </c>
      <c r="F57" s="23"/>
      <c r="G57" s="23"/>
      <c r="H57" s="23"/>
      <c r="I57" s="23"/>
      <c r="J57" s="24"/>
      <c r="K57" s="1"/>
      <c r="L57" s="1"/>
      <c r="M57" s="1"/>
    </row>
    <row r="58" spans="1:22" ht="17.25" thickBot="1" x14ac:dyDescent="0.3">
      <c r="A58" s="45"/>
      <c r="B58" s="35" t="s">
        <v>0</v>
      </c>
      <c r="C58" s="175" t="s">
        <v>12</v>
      </c>
      <c r="D58" s="3">
        <f>D59+$S$8</f>
        <v>435.89</v>
      </c>
      <c r="E58" s="3">
        <f t="shared" ref="E58:J59" si="25">E59+$S$8</f>
        <v>435.89499999999998</v>
      </c>
      <c r="F58" s="3">
        <f t="shared" si="25"/>
        <v>435.9</v>
      </c>
      <c r="G58" s="3">
        <f t="shared" si="25"/>
        <v>435.90499999999997</v>
      </c>
      <c r="H58" s="3">
        <f t="shared" si="25"/>
        <v>435.90999999999997</v>
      </c>
      <c r="I58" s="3">
        <f t="shared" si="25"/>
        <v>435.91499999999996</v>
      </c>
      <c r="J58" s="25">
        <f t="shared" si="25"/>
        <v>435.91999999999996</v>
      </c>
      <c r="U58" s="1" t="s">
        <v>29</v>
      </c>
      <c r="V58" s="44" t="s">
        <v>72</v>
      </c>
    </row>
    <row r="59" spans="1:22" ht="15" customHeight="1" x14ac:dyDescent="0.25">
      <c r="A59" s="45"/>
      <c r="B59" s="35">
        <v>2</v>
      </c>
      <c r="C59" s="176"/>
      <c r="D59" s="3">
        <f>D60+$S$8</f>
        <v>435.88499999999999</v>
      </c>
      <c r="E59" s="3">
        <f t="shared" si="25"/>
        <v>435.89</v>
      </c>
      <c r="F59" s="3">
        <f t="shared" si="25"/>
        <v>435.89499999999998</v>
      </c>
      <c r="G59" s="3">
        <f t="shared" si="25"/>
        <v>435.9</v>
      </c>
      <c r="H59" s="3">
        <f t="shared" si="25"/>
        <v>435.90499999999997</v>
      </c>
      <c r="I59" s="3">
        <f t="shared" si="25"/>
        <v>435.90999999999997</v>
      </c>
      <c r="J59" s="25">
        <f t="shared" si="25"/>
        <v>435.91499999999996</v>
      </c>
      <c r="L59" s="30" t="s">
        <v>28</v>
      </c>
      <c r="U59" s="1" t="s">
        <v>73</v>
      </c>
      <c r="V59" s="44" t="s">
        <v>72</v>
      </c>
    </row>
    <row r="60" spans="1:22" ht="17.25" thickBot="1" x14ac:dyDescent="0.3">
      <c r="A60" s="45"/>
      <c r="B60" s="56" t="s">
        <v>1</v>
      </c>
      <c r="C60" s="176"/>
      <c r="D60" s="58">
        <v>435.88</v>
      </c>
      <c r="E60" s="58">
        <f>D60+$S$10</f>
        <v>435.88499999999999</v>
      </c>
      <c r="F60" s="58">
        <f t="shared" ref="F60:J60" si="26">E60+$S$10</f>
        <v>435.89</v>
      </c>
      <c r="G60" s="58">
        <f t="shared" si="26"/>
        <v>435.89499999999998</v>
      </c>
      <c r="H60" s="58">
        <f t="shared" si="26"/>
        <v>435.9</v>
      </c>
      <c r="I60" s="58">
        <f t="shared" si="26"/>
        <v>435.90499999999997</v>
      </c>
      <c r="J60" s="59">
        <f t="shared" si="26"/>
        <v>435.90999999999997</v>
      </c>
      <c r="L60" s="31">
        <v>437.07499999999999</v>
      </c>
    </row>
    <row r="61" spans="1:22" ht="17.25" thickBot="1" x14ac:dyDescent="0.3">
      <c r="A61" s="45"/>
      <c r="B61" s="35">
        <v>4</v>
      </c>
      <c r="C61" s="176"/>
      <c r="D61" s="3">
        <f>D60-$S$8</f>
        <v>435.875</v>
      </c>
      <c r="E61" s="3">
        <f t="shared" ref="E61:J62" si="27">E60-$S$8</f>
        <v>435.88</v>
      </c>
      <c r="F61" s="3">
        <f t="shared" si="27"/>
        <v>435.88499999999999</v>
      </c>
      <c r="G61" s="3">
        <f t="shared" si="27"/>
        <v>435.89</v>
      </c>
      <c r="H61" s="3">
        <f t="shared" si="27"/>
        <v>435.89499999999998</v>
      </c>
      <c r="I61" s="3">
        <f t="shared" si="27"/>
        <v>435.9</v>
      </c>
      <c r="J61" s="25">
        <f t="shared" si="27"/>
        <v>435.90499999999997</v>
      </c>
    </row>
    <row r="62" spans="1:22" x14ac:dyDescent="0.25">
      <c r="A62" s="45"/>
      <c r="B62" s="35" t="s">
        <v>2</v>
      </c>
      <c r="C62" s="177"/>
      <c r="D62" s="3">
        <f>D61-$S$8</f>
        <v>435.87</v>
      </c>
      <c r="E62" s="3">
        <f t="shared" si="27"/>
        <v>435.875</v>
      </c>
      <c r="F62" s="3">
        <f t="shared" si="27"/>
        <v>435.88</v>
      </c>
      <c r="G62" s="3">
        <f t="shared" si="27"/>
        <v>435.88499999999999</v>
      </c>
      <c r="H62" s="3">
        <f t="shared" si="27"/>
        <v>435.89</v>
      </c>
      <c r="I62" s="3">
        <f t="shared" si="27"/>
        <v>435.89499999999998</v>
      </c>
      <c r="J62" s="25">
        <f t="shared" si="27"/>
        <v>435.9</v>
      </c>
      <c r="L62" s="30" t="s">
        <v>28</v>
      </c>
    </row>
    <row r="63" spans="1:22" ht="17.25" thickBot="1" x14ac:dyDescent="0.3">
      <c r="A63" s="45"/>
      <c r="B63" s="57" t="s">
        <v>9</v>
      </c>
      <c r="C63" s="26" t="s">
        <v>13</v>
      </c>
      <c r="D63" s="60">
        <v>145.93</v>
      </c>
      <c r="E63" s="60">
        <f>D63-$S$10</f>
        <v>145.92500000000001</v>
      </c>
      <c r="F63" s="60">
        <f t="shared" ref="F63:J63" si="28">E63-$S$10</f>
        <v>145.92000000000002</v>
      </c>
      <c r="G63" s="60">
        <f t="shared" si="28"/>
        <v>145.91500000000002</v>
      </c>
      <c r="H63" s="60">
        <f t="shared" si="28"/>
        <v>145.91000000000003</v>
      </c>
      <c r="I63" s="60">
        <f t="shared" si="28"/>
        <v>145.90500000000003</v>
      </c>
      <c r="J63" s="61">
        <f t="shared" si="28"/>
        <v>145.90000000000003</v>
      </c>
      <c r="L63" s="31">
        <v>435.9</v>
      </c>
    </row>
    <row r="64" spans="1:22" x14ac:dyDescent="0.25">
      <c r="A64" s="45"/>
    </row>
    <row r="65" spans="1:16" ht="17.25" thickBot="1" x14ac:dyDescent="0.3">
      <c r="A65" s="45"/>
    </row>
    <row r="66" spans="1:16" x14ac:dyDescent="0.25">
      <c r="A66" s="45"/>
      <c r="B66" s="4" t="s">
        <v>22</v>
      </c>
      <c r="C66" s="5" t="s">
        <v>31</v>
      </c>
      <c r="D66" s="5"/>
      <c r="E66" s="23" t="s">
        <v>32</v>
      </c>
      <c r="F66" s="23"/>
      <c r="G66" s="23"/>
      <c r="H66" s="23"/>
      <c r="I66" s="23"/>
      <c r="J66" s="23"/>
      <c r="K66" s="23"/>
      <c r="L66" s="5" t="s">
        <v>36</v>
      </c>
      <c r="M66" s="23"/>
      <c r="N66" s="24"/>
      <c r="O66" s="178" t="s">
        <v>33</v>
      </c>
    </row>
    <row r="67" spans="1:16" x14ac:dyDescent="0.25">
      <c r="A67" s="45"/>
      <c r="B67" s="35" t="s">
        <v>0</v>
      </c>
      <c r="C67" s="173" t="s">
        <v>14</v>
      </c>
      <c r="D67" s="3">
        <f t="shared" ref="D67:N68" si="29">D68-$S$8</f>
        <v>432.11500000000001</v>
      </c>
      <c r="E67" s="3">
        <f t="shared" si="29"/>
        <v>432.12</v>
      </c>
      <c r="F67" s="3">
        <f t="shared" si="29"/>
        <v>432.125</v>
      </c>
      <c r="G67" s="3">
        <f t="shared" si="29"/>
        <v>432.13</v>
      </c>
      <c r="H67" s="3">
        <f t="shared" si="29"/>
        <v>432.13499999999999</v>
      </c>
      <c r="I67" s="3">
        <f t="shared" si="29"/>
        <v>432.14</v>
      </c>
      <c r="J67" s="3">
        <f t="shared" si="29"/>
        <v>432.14499999999998</v>
      </c>
      <c r="K67" s="3">
        <f t="shared" si="29"/>
        <v>432.15</v>
      </c>
      <c r="L67" s="3">
        <f t="shared" si="29"/>
        <v>432.15499999999997</v>
      </c>
      <c r="M67" s="3">
        <f t="shared" si="29"/>
        <v>432.15999999999997</v>
      </c>
      <c r="N67" s="25">
        <f t="shared" si="29"/>
        <v>432.16499999999996</v>
      </c>
      <c r="O67" s="179"/>
    </row>
    <row r="68" spans="1:16" x14ac:dyDescent="0.25">
      <c r="A68" s="45"/>
      <c r="B68" s="35">
        <v>2</v>
      </c>
      <c r="C68" s="173"/>
      <c r="D68" s="3">
        <f t="shared" si="29"/>
        <v>432.12</v>
      </c>
      <c r="E68" s="3">
        <f t="shared" si="29"/>
        <v>432.125</v>
      </c>
      <c r="F68" s="3">
        <f t="shared" si="29"/>
        <v>432.13</v>
      </c>
      <c r="G68" s="3">
        <f t="shared" si="29"/>
        <v>432.13499999999999</v>
      </c>
      <c r="H68" s="3">
        <f t="shared" si="29"/>
        <v>432.14</v>
      </c>
      <c r="I68" s="3">
        <f t="shared" si="29"/>
        <v>432.14499999999998</v>
      </c>
      <c r="J68" s="3">
        <f t="shared" si="29"/>
        <v>432.15</v>
      </c>
      <c r="K68" s="3">
        <f t="shared" si="29"/>
        <v>432.15499999999997</v>
      </c>
      <c r="L68" s="3">
        <f t="shared" si="29"/>
        <v>432.15999999999997</v>
      </c>
      <c r="M68" s="3">
        <f t="shared" si="29"/>
        <v>432.16499999999996</v>
      </c>
      <c r="N68" s="25">
        <f t="shared" si="29"/>
        <v>432.16999999999996</v>
      </c>
      <c r="O68" s="179"/>
    </row>
    <row r="69" spans="1:16" x14ac:dyDescent="0.25">
      <c r="A69" s="45"/>
      <c r="B69" s="56" t="s">
        <v>1</v>
      </c>
      <c r="C69" s="173"/>
      <c r="D69" s="58">
        <v>432.125</v>
      </c>
      <c r="E69" s="58">
        <f>D69+$S$10</f>
        <v>432.13</v>
      </c>
      <c r="F69" s="58">
        <f t="shared" ref="F69:N69" si="30">E69+$S$10</f>
        <v>432.13499999999999</v>
      </c>
      <c r="G69" s="58">
        <f t="shared" si="30"/>
        <v>432.14</v>
      </c>
      <c r="H69" s="58">
        <f t="shared" si="30"/>
        <v>432.14499999999998</v>
      </c>
      <c r="I69" s="58">
        <f t="shared" si="30"/>
        <v>432.15</v>
      </c>
      <c r="J69" s="58">
        <f t="shared" si="30"/>
        <v>432.15499999999997</v>
      </c>
      <c r="K69" s="58">
        <f t="shared" si="30"/>
        <v>432.15999999999997</v>
      </c>
      <c r="L69" s="58">
        <f t="shared" si="30"/>
        <v>432.16499999999996</v>
      </c>
      <c r="M69" s="58">
        <f t="shared" si="30"/>
        <v>432.16999999999996</v>
      </c>
      <c r="N69" s="59">
        <f t="shared" si="30"/>
        <v>432.17499999999995</v>
      </c>
      <c r="O69" s="179"/>
    </row>
    <row r="70" spans="1:16" ht="17.25" thickBot="1" x14ac:dyDescent="0.3">
      <c r="A70" s="45"/>
      <c r="B70" s="35">
        <v>4</v>
      </c>
      <c r="C70" s="173"/>
      <c r="D70" s="3">
        <f t="shared" ref="D70:N71" si="31">D69+$S$8</f>
        <v>432.13</v>
      </c>
      <c r="E70" s="3">
        <f t="shared" si="31"/>
        <v>432.13499999999999</v>
      </c>
      <c r="F70" s="3">
        <f t="shared" si="31"/>
        <v>432.14</v>
      </c>
      <c r="G70" s="3">
        <f t="shared" si="31"/>
        <v>432.14499999999998</v>
      </c>
      <c r="H70" s="3">
        <f t="shared" si="31"/>
        <v>432.15</v>
      </c>
      <c r="I70" s="3">
        <f t="shared" si="31"/>
        <v>432.15499999999997</v>
      </c>
      <c r="J70" s="3">
        <f t="shared" si="31"/>
        <v>432.15999999999997</v>
      </c>
      <c r="K70" s="3">
        <f t="shared" si="31"/>
        <v>432.16499999999996</v>
      </c>
      <c r="L70" s="3">
        <f t="shared" si="31"/>
        <v>432.16999999999996</v>
      </c>
      <c r="M70" s="3">
        <f t="shared" si="31"/>
        <v>432.17499999999995</v>
      </c>
      <c r="N70" s="25">
        <f t="shared" si="31"/>
        <v>432.17999999999995</v>
      </c>
      <c r="O70" s="179"/>
    </row>
    <row r="71" spans="1:16" x14ac:dyDescent="0.25">
      <c r="A71" s="45"/>
      <c r="B71" s="35" t="s">
        <v>2</v>
      </c>
      <c r="C71" s="173"/>
      <c r="D71" s="3">
        <f t="shared" si="31"/>
        <v>432.13499999999999</v>
      </c>
      <c r="E71" s="3">
        <f t="shared" si="31"/>
        <v>432.14</v>
      </c>
      <c r="F71" s="3">
        <f t="shared" si="31"/>
        <v>432.14499999999998</v>
      </c>
      <c r="G71" s="3">
        <f t="shared" si="31"/>
        <v>432.15</v>
      </c>
      <c r="H71" s="3">
        <f t="shared" si="31"/>
        <v>432.15499999999997</v>
      </c>
      <c r="I71" s="3">
        <f t="shared" si="31"/>
        <v>432.15999999999997</v>
      </c>
      <c r="J71" s="3">
        <f t="shared" si="31"/>
        <v>432.16499999999996</v>
      </c>
      <c r="K71" s="3">
        <f t="shared" si="31"/>
        <v>432.16999999999996</v>
      </c>
      <c r="L71" s="3">
        <f t="shared" si="31"/>
        <v>432.17499999999995</v>
      </c>
      <c r="M71" s="3">
        <f t="shared" si="31"/>
        <v>432.17999999999995</v>
      </c>
      <c r="N71" s="25">
        <f t="shared" si="31"/>
        <v>432.18499999999995</v>
      </c>
      <c r="O71" s="179"/>
      <c r="P71" s="36" t="s">
        <v>28</v>
      </c>
    </row>
    <row r="72" spans="1:16" ht="17.25" thickBot="1" x14ac:dyDescent="0.3">
      <c r="A72" s="45"/>
      <c r="B72" s="57" t="s">
        <v>9</v>
      </c>
      <c r="C72" s="26" t="s">
        <v>15</v>
      </c>
      <c r="D72" s="60">
        <v>145.97499999999999</v>
      </c>
      <c r="E72" s="60">
        <f>D72-$S$10</f>
        <v>145.97</v>
      </c>
      <c r="F72" s="60">
        <f t="shared" ref="F72:N72" si="32">E72-$S$10</f>
        <v>145.965</v>
      </c>
      <c r="G72" s="60">
        <f t="shared" si="32"/>
        <v>145.96</v>
      </c>
      <c r="H72" s="60">
        <f t="shared" si="32"/>
        <v>145.95500000000001</v>
      </c>
      <c r="I72" s="60">
        <f t="shared" si="32"/>
        <v>145.95000000000002</v>
      </c>
      <c r="J72" s="60">
        <f t="shared" si="32"/>
        <v>145.94500000000002</v>
      </c>
      <c r="K72" s="60">
        <f t="shared" si="32"/>
        <v>145.94000000000003</v>
      </c>
      <c r="L72" s="60">
        <f t="shared" si="32"/>
        <v>145.93500000000003</v>
      </c>
      <c r="M72" s="60">
        <f t="shared" si="32"/>
        <v>145.93000000000004</v>
      </c>
      <c r="N72" s="61">
        <f t="shared" si="32"/>
        <v>145.92500000000004</v>
      </c>
      <c r="O72" s="180"/>
      <c r="P72" s="37">
        <v>145.97499999999999</v>
      </c>
    </row>
    <row r="73" spans="1:16" x14ac:dyDescent="0.25">
      <c r="A73" s="45"/>
      <c r="E73" s="38" t="s">
        <v>34</v>
      </c>
      <c r="F73" s="38"/>
      <c r="G73" s="38"/>
      <c r="H73" s="38"/>
      <c r="I73" s="38"/>
      <c r="J73" s="38"/>
      <c r="K73" s="38"/>
      <c r="L73" s="38"/>
      <c r="M73" s="38"/>
      <c r="N73" s="38"/>
    </row>
    <row r="74" spans="1:16" x14ac:dyDescent="0.25">
      <c r="A74" s="45"/>
      <c r="E74" s="46" t="s">
        <v>53</v>
      </c>
      <c r="F74" s="46"/>
      <c r="G74" s="46"/>
      <c r="H74" s="46"/>
      <c r="I74" s="46"/>
      <c r="J74" s="46"/>
      <c r="K74" s="46"/>
      <c r="L74" s="46" t="s">
        <v>61</v>
      </c>
      <c r="M74" s="46"/>
      <c r="N74" s="46"/>
    </row>
    <row r="75" spans="1:16" ht="17.25" thickBot="1" x14ac:dyDescent="0.3">
      <c r="A75" s="45"/>
      <c r="B75" s="8"/>
      <c r="C75" s="8"/>
      <c r="D75" s="8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x14ac:dyDescent="0.25">
      <c r="A76" s="45"/>
      <c r="B76" s="4" t="s">
        <v>26</v>
      </c>
      <c r="C76" s="5"/>
      <c r="D76" s="78" t="s">
        <v>71</v>
      </c>
      <c r="E76" s="23"/>
      <c r="F76" s="23"/>
      <c r="G76" s="23"/>
      <c r="H76" s="23"/>
      <c r="I76" s="23" t="s">
        <v>57</v>
      </c>
      <c r="J76" s="24"/>
    </row>
    <row r="77" spans="1:16" x14ac:dyDescent="0.25">
      <c r="A77" s="45"/>
      <c r="B77" s="35" t="s">
        <v>0</v>
      </c>
      <c r="C77" s="173" t="s">
        <v>14</v>
      </c>
      <c r="D77" s="3">
        <f t="shared" ref="D77:J78" si="33">D78-$S$8</f>
        <v>435.005</v>
      </c>
      <c r="E77" s="3">
        <f t="shared" si="33"/>
        <v>435.01</v>
      </c>
      <c r="F77" s="3">
        <f t="shared" si="33"/>
        <v>435.01499999999999</v>
      </c>
      <c r="G77" s="3">
        <f t="shared" si="33"/>
        <v>435.02</v>
      </c>
      <c r="H77" s="3">
        <f t="shared" si="33"/>
        <v>435.02499999999998</v>
      </c>
      <c r="I77" s="3">
        <f t="shared" si="33"/>
        <v>435.03</v>
      </c>
      <c r="J77" s="25">
        <f t="shared" si="33"/>
        <v>435.03499999999997</v>
      </c>
    </row>
    <row r="78" spans="1:16" x14ac:dyDescent="0.25">
      <c r="A78" s="45"/>
      <c r="B78" s="35">
        <v>2</v>
      </c>
      <c r="C78" s="173"/>
      <c r="D78" s="3">
        <f t="shared" si="33"/>
        <v>435.01</v>
      </c>
      <c r="E78" s="3">
        <f t="shared" si="33"/>
        <v>435.01499999999999</v>
      </c>
      <c r="F78" s="3">
        <f t="shared" si="33"/>
        <v>435.02</v>
      </c>
      <c r="G78" s="3">
        <f t="shared" si="33"/>
        <v>435.02499999999998</v>
      </c>
      <c r="H78" s="3">
        <f t="shared" si="33"/>
        <v>435.03</v>
      </c>
      <c r="I78" s="3">
        <f t="shared" si="33"/>
        <v>435.03499999999997</v>
      </c>
      <c r="J78" s="25">
        <f t="shared" si="33"/>
        <v>435.03999999999996</v>
      </c>
    </row>
    <row r="79" spans="1:16" x14ac:dyDescent="0.25">
      <c r="A79" s="45"/>
      <c r="B79" s="56" t="s">
        <v>1</v>
      </c>
      <c r="C79" s="173"/>
      <c r="D79" s="58">
        <v>435.01499999999999</v>
      </c>
      <c r="E79" s="58">
        <f>D79+$S$10</f>
        <v>435.02</v>
      </c>
      <c r="F79" s="58">
        <f t="shared" ref="F79:J79" si="34">E79+$S$10</f>
        <v>435.02499999999998</v>
      </c>
      <c r="G79" s="58">
        <f t="shared" si="34"/>
        <v>435.03</v>
      </c>
      <c r="H79" s="58">
        <f t="shared" si="34"/>
        <v>435.03499999999997</v>
      </c>
      <c r="I79" s="58">
        <f t="shared" si="34"/>
        <v>435.03999999999996</v>
      </c>
      <c r="J79" s="59">
        <f t="shared" si="34"/>
        <v>435.04499999999996</v>
      </c>
    </row>
    <row r="80" spans="1:16" ht="17.25" thickBot="1" x14ac:dyDescent="0.3">
      <c r="A80" s="45"/>
      <c r="B80" s="35">
        <v>4</v>
      </c>
      <c r="C80" s="173"/>
      <c r="D80" s="3">
        <f t="shared" ref="D80:J81" si="35">D79+$S$8</f>
        <v>435.02</v>
      </c>
      <c r="E80" s="3">
        <f t="shared" si="35"/>
        <v>435.02499999999998</v>
      </c>
      <c r="F80" s="3">
        <f t="shared" si="35"/>
        <v>435.03</v>
      </c>
      <c r="G80" s="3">
        <f t="shared" si="35"/>
        <v>435.03499999999997</v>
      </c>
      <c r="H80" s="3">
        <f t="shared" si="35"/>
        <v>435.03999999999996</v>
      </c>
      <c r="I80" s="3">
        <f t="shared" si="35"/>
        <v>435.04499999999996</v>
      </c>
      <c r="J80" s="25">
        <f t="shared" si="35"/>
        <v>435.04999999999995</v>
      </c>
    </row>
    <row r="81" spans="1:28" x14ac:dyDescent="0.25">
      <c r="A81" s="45"/>
      <c r="B81" s="35" t="s">
        <v>2</v>
      </c>
      <c r="C81" s="173"/>
      <c r="D81" s="3">
        <f t="shared" si="35"/>
        <v>435.02499999999998</v>
      </c>
      <c r="E81" s="3">
        <f t="shared" si="35"/>
        <v>435.03</v>
      </c>
      <c r="F81" s="3">
        <f t="shared" si="35"/>
        <v>435.03499999999997</v>
      </c>
      <c r="G81" s="3">
        <f t="shared" si="35"/>
        <v>435.03999999999996</v>
      </c>
      <c r="H81" s="3">
        <f t="shared" si="35"/>
        <v>435.04499999999996</v>
      </c>
      <c r="I81" s="3">
        <f t="shared" si="35"/>
        <v>435.04999999999995</v>
      </c>
      <c r="J81" s="25">
        <f t="shared" si="35"/>
        <v>435.05499999999995</v>
      </c>
      <c r="K81" s="36" t="s">
        <v>28</v>
      </c>
    </row>
    <row r="82" spans="1:28" ht="17.25" thickBot="1" x14ac:dyDescent="0.3">
      <c r="A82" s="45"/>
      <c r="B82" s="57" t="s">
        <v>9</v>
      </c>
      <c r="C82" s="26" t="s">
        <v>15</v>
      </c>
      <c r="D82" s="60">
        <v>145.99</v>
      </c>
      <c r="E82" s="60">
        <f>D82-$S$10</f>
        <v>145.98500000000001</v>
      </c>
      <c r="F82" s="60">
        <f t="shared" ref="F82:J82" si="36">E82-$S$10</f>
        <v>145.98000000000002</v>
      </c>
      <c r="G82" s="60">
        <f t="shared" si="36"/>
        <v>145.97500000000002</v>
      </c>
      <c r="H82" s="60">
        <f t="shared" si="36"/>
        <v>145.97000000000003</v>
      </c>
      <c r="I82" s="60">
        <f t="shared" si="36"/>
        <v>145.96500000000003</v>
      </c>
      <c r="J82" s="61">
        <f t="shared" si="36"/>
        <v>145.96000000000004</v>
      </c>
      <c r="K82" s="37">
        <v>145.94</v>
      </c>
    </row>
    <row r="83" spans="1:28" x14ac:dyDescent="0.25">
      <c r="A83" s="45"/>
    </row>
    <row r="84" spans="1:28" ht="17.25" thickBot="1" x14ac:dyDescent="0.3">
      <c r="A84" s="45"/>
    </row>
    <row r="85" spans="1:28" x14ac:dyDescent="0.25">
      <c r="A85" s="45"/>
      <c r="B85" s="73" t="s">
        <v>66</v>
      </c>
      <c r="C85" s="64"/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169" t="s">
        <v>30</v>
      </c>
      <c r="O85" s="171">
        <v>435.60500000000002</v>
      </c>
      <c r="P85" s="69"/>
      <c r="S85" s="45"/>
      <c r="T85" s="73" t="s">
        <v>68</v>
      </c>
      <c r="U85" s="64"/>
      <c r="V85" s="64"/>
      <c r="W85" s="65"/>
      <c r="X85" s="65"/>
      <c r="Y85" s="169" t="s">
        <v>30</v>
      </c>
      <c r="Z85" s="170" t="s">
        <v>67</v>
      </c>
      <c r="AA85" s="141"/>
      <c r="AB85" s="143"/>
    </row>
    <row r="86" spans="1:28" x14ac:dyDescent="0.25">
      <c r="A86" s="45"/>
      <c r="B86" s="56" t="s">
        <v>9</v>
      </c>
      <c r="C86" s="68" t="s">
        <v>13</v>
      </c>
      <c r="D86" s="58">
        <v>145.995</v>
      </c>
      <c r="E86" s="58">
        <f>D86-$S$10</f>
        <v>145.99</v>
      </c>
      <c r="F86" s="58">
        <f t="shared" ref="F86:P86" si="37">E86-$S$10</f>
        <v>145.98500000000001</v>
      </c>
      <c r="G86" s="58">
        <f t="shared" si="37"/>
        <v>145.98000000000002</v>
      </c>
      <c r="H86" s="58">
        <f t="shared" si="37"/>
        <v>145.97500000000002</v>
      </c>
      <c r="I86" s="58">
        <f t="shared" si="37"/>
        <v>145.97000000000003</v>
      </c>
      <c r="J86" s="58">
        <f t="shared" si="37"/>
        <v>145.96500000000003</v>
      </c>
      <c r="K86" s="58">
        <f t="shared" si="37"/>
        <v>145.96000000000004</v>
      </c>
      <c r="L86" s="58">
        <f t="shared" si="37"/>
        <v>145.95500000000004</v>
      </c>
      <c r="M86" s="58">
        <f t="shared" si="37"/>
        <v>145.95000000000005</v>
      </c>
      <c r="N86" s="58">
        <f t="shared" si="37"/>
        <v>145.94500000000005</v>
      </c>
      <c r="O86" s="58">
        <f t="shared" si="37"/>
        <v>145.94000000000005</v>
      </c>
      <c r="P86" s="59">
        <f t="shared" si="37"/>
        <v>145.93500000000006</v>
      </c>
      <c r="S86" s="48"/>
      <c r="T86" s="56" t="s">
        <v>9</v>
      </c>
      <c r="U86" s="68" t="s">
        <v>13</v>
      </c>
      <c r="V86" s="58">
        <v>145.94</v>
      </c>
      <c r="W86" s="58">
        <f>V86-$S$10</f>
        <v>145.935</v>
      </c>
      <c r="X86" s="58">
        <f t="shared" ref="X86:AB86" si="38">W86-$S$10</f>
        <v>145.93</v>
      </c>
      <c r="Y86" s="58">
        <f t="shared" si="38"/>
        <v>145.92500000000001</v>
      </c>
      <c r="Z86" s="58">
        <f t="shared" si="38"/>
        <v>145.92000000000002</v>
      </c>
      <c r="AA86" s="58">
        <f t="shared" si="38"/>
        <v>145.91500000000002</v>
      </c>
      <c r="AB86" s="59">
        <f t="shared" si="38"/>
        <v>145.91000000000003</v>
      </c>
    </row>
    <row r="87" spans="1:28" ht="15" customHeight="1" x14ac:dyDescent="0.25">
      <c r="A87" s="48"/>
      <c r="B87" s="35" t="s">
        <v>0</v>
      </c>
      <c r="C87" s="173" t="s">
        <v>12</v>
      </c>
      <c r="D87" s="3">
        <f>D88+$S$8</f>
        <v>435.62</v>
      </c>
      <c r="E87" s="3">
        <f t="shared" ref="E87:P88" si="39">E88+$S$8</f>
        <v>435.625</v>
      </c>
      <c r="F87" s="3">
        <f t="shared" si="39"/>
        <v>435.63</v>
      </c>
      <c r="G87" s="3">
        <f t="shared" si="39"/>
        <v>435.63499999999999</v>
      </c>
      <c r="H87" s="3">
        <f t="shared" si="39"/>
        <v>435.64</v>
      </c>
      <c r="I87" s="3">
        <f t="shared" si="39"/>
        <v>435.64499999999998</v>
      </c>
      <c r="J87" s="3">
        <f t="shared" si="39"/>
        <v>435.65</v>
      </c>
      <c r="K87" s="3">
        <f t="shared" si="39"/>
        <v>435.65499999999997</v>
      </c>
      <c r="L87" s="3">
        <f t="shared" si="39"/>
        <v>435.65999999999997</v>
      </c>
      <c r="M87" s="3">
        <f t="shared" si="39"/>
        <v>435.66499999999996</v>
      </c>
      <c r="N87" s="3">
        <f t="shared" si="39"/>
        <v>435.66999999999996</v>
      </c>
      <c r="O87" s="3">
        <f t="shared" si="39"/>
        <v>435.67499999999995</v>
      </c>
      <c r="P87" s="25">
        <f t="shared" si="39"/>
        <v>435.67999999999995</v>
      </c>
      <c r="S87" s="48"/>
      <c r="T87" s="35" t="s">
        <v>0</v>
      </c>
      <c r="U87" s="173" t="s">
        <v>12</v>
      </c>
      <c r="V87" s="3">
        <f t="shared" ref="V87:AB88" si="40">V88-$S$8</f>
        <v>435.8</v>
      </c>
      <c r="W87" s="3">
        <f t="shared" si="40"/>
        <v>435.80500000000001</v>
      </c>
      <c r="X87" s="3">
        <f t="shared" si="40"/>
        <v>435.81</v>
      </c>
      <c r="Y87" s="3">
        <f t="shared" si="40"/>
        <v>435.815</v>
      </c>
      <c r="Z87" s="3">
        <f t="shared" si="40"/>
        <v>435.82</v>
      </c>
      <c r="AA87" s="3">
        <f t="shared" si="40"/>
        <v>435.82499999999999</v>
      </c>
      <c r="AB87" s="25">
        <f t="shared" si="40"/>
        <v>435.83</v>
      </c>
    </row>
    <row r="88" spans="1:28" x14ac:dyDescent="0.25">
      <c r="A88" s="48"/>
      <c r="B88" s="35">
        <v>2</v>
      </c>
      <c r="C88" s="173"/>
      <c r="D88" s="3">
        <f>D89+$S$8</f>
        <v>435.61500000000001</v>
      </c>
      <c r="E88" s="3">
        <f t="shared" si="39"/>
        <v>435.62</v>
      </c>
      <c r="F88" s="3">
        <f t="shared" si="39"/>
        <v>435.625</v>
      </c>
      <c r="G88" s="3">
        <f t="shared" si="39"/>
        <v>435.63</v>
      </c>
      <c r="H88" s="3">
        <f t="shared" si="39"/>
        <v>435.63499999999999</v>
      </c>
      <c r="I88" s="3">
        <f t="shared" si="39"/>
        <v>435.64</v>
      </c>
      <c r="J88" s="3">
        <f t="shared" si="39"/>
        <v>435.64499999999998</v>
      </c>
      <c r="K88" s="3">
        <f t="shared" si="39"/>
        <v>435.65</v>
      </c>
      <c r="L88" s="3">
        <f t="shared" si="39"/>
        <v>435.65499999999997</v>
      </c>
      <c r="M88" s="3">
        <f t="shared" si="39"/>
        <v>435.65999999999997</v>
      </c>
      <c r="N88" s="3">
        <f t="shared" si="39"/>
        <v>435.66499999999996</v>
      </c>
      <c r="O88" s="3">
        <f t="shared" si="39"/>
        <v>435.66999999999996</v>
      </c>
      <c r="P88" s="25">
        <f t="shared" si="39"/>
        <v>435.67499999999995</v>
      </c>
      <c r="S88" s="48"/>
      <c r="T88" s="35">
        <v>2</v>
      </c>
      <c r="U88" s="173"/>
      <c r="V88" s="3">
        <f t="shared" si="40"/>
        <v>435.80500000000001</v>
      </c>
      <c r="W88" s="3">
        <f t="shared" si="40"/>
        <v>435.81</v>
      </c>
      <c r="X88" s="3">
        <f t="shared" si="40"/>
        <v>435.815</v>
      </c>
      <c r="Y88" s="3">
        <f t="shared" si="40"/>
        <v>435.82</v>
      </c>
      <c r="Z88" s="3">
        <f t="shared" si="40"/>
        <v>435.82499999999999</v>
      </c>
      <c r="AA88" s="3">
        <f t="shared" si="40"/>
        <v>435.83</v>
      </c>
      <c r="AB88" s="25">
        <f t="shared" si="40"/>
        <v>435.83499999999998</v>
      </c>
    </row>
    <row r="89" spans="1:28" x14ac:dyDescent="0.25">
      <c r="A89" s="48"/>
      <c r="B89" s="56" t="s">
        <v>1</v>
      </c>
      <c r="C89" s="173"/>
      <c r="D89" s="58">
        <v>435.61</v>
      </c>
      <c r="E89" s="58">
        <f>D89+$S$10</f>
        <v>435.61500000000001</v>
      </c>
      <c r="F89" s="58">
        <f t="shared" ref="F89:P89" si="41">E89+$S$10</f>
        <v>435.62</v>
      </c>
      <c r="G89" s="58">
        <f t="shared" si="41"/>
        <v>435.625</v>
      </c>
      <c r="H89" s="58">
        <f t="shared" si="41"/>
        <v>435.63</v>
      </c>
      <c r="I89" s="58">
        <f t="shared" si="41"/>
        <v>435.63499999999999</v>
      </c>
      <c r="J89" s="58">
        <f t="shared" si="41"/>
        <v>435.64</v>
      </c>
      <c r="K89" s="58">
        <f t="shared" si="41"/>
        <v>435.64499999999998</v>
      </c>
      <c r="L89" s="58">
        <f t="shared" si="41"/>
        <v>435.65</v>
      </c>
      <c r="M89" s="58">
        <f t="shared" si="41"/>
        <v>435.65499999999997</v>
      </c>
      <c r="N89" s="58">
        <f t="shared" si="41"/>
        <v>435.65999999999997</v>
      </c>
      <c r="O89" s="58">
        <f t="shared" si="41"/>
        <v>435.66499999999996</v>
      </c>
      <c r="P89" s="59">
        <f t="shared" si="41"/>
        <v>435.66999999999996</v>
      </c>
      <c r="S89" s="48"/>
      <c r="T89" s="56" t="s">
        <v>1</v>
      </c>
      <c r="U89" s="173"/>
      <c r="V89" s="58">
        <v>435.81</v>
      </c>
      <c r="W89" s="58">
        <f>V89+$S$10</f>
        <v>435.815</v>
      </c>
      <c r="X89" s="58">
        <f t="shared" ref="X89:AB89" si="42">W89+$S$10</f>
        <v>435.82</v>
      </c>
      <c r="Y89" s="58">
        <f t="shared" si="42"/>
        <v>435.82499999999999</v>
      </c>
      <c r="Z89" s="58">
        <f t="shared" si="42"/>
        <v>435.83</v>
      </c>
      <c r="AA89" s="58">
        <f t="shared" si="42"/>
        <v>435.83499999999998</v>
      </c>
      <c r="AB89" s="59">
        <f t="shared" si="42"/>
        <v>435.84</v>
      </c>
    </row>
    <row r="90" spans="1:28" x14ac:dyDescent="0.25">
      <c r="A90" s="48"/>
      <c r="B90" s="35">
        <v>4</v>
      </c>
      <c r="C90" s="173"/>
      <c r="D90" s="3">
        <f>D89-$S$8</f>
        <v>435.60500000000002</v>
      </c>
      <c r="E90" s="3">
        <f t="shared" ref="E90:P91" si="43">E89-$S$8</f>
        <v>435.61</v>
      </c>
      <c r="F90" s="3">
        <f t="shared" si="43"/>
        <v>435.61500000000001</v>
      </c>
      <c r="G90" s="3">
        <f t="shared" si="43"/>
        <v>435.62</v>
      </c>
      <c r="H90" s="3">
        <f t="shared" si="43"/>
        <v>435.625</v>
      </c>
      <c r="I90" s="3">
        <f t="shared" si="43"/>
        <v>435.63</v>
      </c>
      <c r="J90" s="3">
        <f t="shared" si="43"/>
        <v>435.63499999999999</v>
      </c>
      <c r="K90" s="3">
        <f t="shared" si="43"/>
        <v>435.64</v>
      </c>
      <c r="L90" s="3">
        <f t="shared" si="43"/>
        <v>435.64499999999998</v>
      </c>
      <c r="M90" s="3">
        <f t="shared" si="43"/>
        <v>435.65</v>
      </c>
      <c r="N90" s="3">
        <f t="shared" si="43"/>
        <v>435.65499999999997</v>
      </c>
      <c r="O90" s="3">
        <f t="shared" si="43"/>
        <v>435.65999999999997</v>
      </c>
      <c r="P90" s="25">
        <f t="shared" si="43"/>
        <v>435.66499999999996</v>
      </c>
      <c r="S90" s="48"/>
      <c r="T90" s="35">
        <v>4</v>
      </c>
      <c r="U90" s="173"/>
      <c r="V90" s="3">
        <f t="shared" ref="V90:AB91" si="44">V89+$S$8</f>
        <v>435.815</v>
      </c>
      <c r="W90" s="3">
        <f t="shared" si="44"/>
        <v>435.82</v>
      </c>
      <c r="X90" s="3">
        <f t="shared" si="44"/>
        <v>435.82499999999999</v>
      </c>
      <c r="Y90" s="3">
        <f t="shared" si="44"/>
        <v>435.83</v>
      </c>
      <c r="Z90" s="3">
        <f t="shared" si="44"/>
        <v>435.83499999999998</v>
      </c>
      <c r="AA90" s="3">
        <f t="shared" si="44"/>
        <v>435.84</v>
      </c>
      <c r="AB90" s="25">
        <f t="shared" si="44"/>
        <v>435.84499999999997</v>
      </c>
    </row>
    <row r="91" spans="1:28" ht="17.25" thickBot="1" x14ac:dyDescent="0.3">
      <c r="A91" s="48"/>
      <c r="B91" s="70" t="s">
        <v>2</v>
      </c>
      <c r="C91" s="174"/>
      <c r="D91" s="71">
        <f>D90-$S$8</f>
        <v>435.6</v>
      </c>
      <c r="E91" s="71">
        <f t="shared" si="43"/>
        <v>435.60500000000002</v>
      </c>
      <c r="F91" s="71">
        <f t="shared" si="43"/>
        <v>435.61</v>
      </c>
      <c r="G91" s="71">
        <f t="shared" si="43"/>
        <v>435.61500000000001</v>
      </c>
      <c r="H91" s="71">
        <f t="shared" si="43"/>
        <v>435.62</v>
      </c>
      <c r="I91" s="71">
        <f t="shared" si="43"/>
        <v>435.625</v>
      </c>
      <c r="J91" s="71">
        <f t="shared" si="43"/>
        <v>435.63</v>
      </c>
      <c r="K91" s="71">
        <f t="shared" si="43"/>
        <v>435.63499999999999</v>
      </c>
      <c r="L91" s="71">
        <f t="shared" si="43"/>
        <v>435.64</v>
      </c>
      <c r="M91" s="71">
        <f t="shared" si="43"/>
        <v>435.64499999999998</v>
      </c>
      <c r="N91" s="71">
        <f t="shared" si="43"/>
        <v>435.65</v>
      </c>
      <c r="O91" s="71">
        <f t="shared" si="43"/>
        <v>435.65499999999997</v>
      </c>
      <c r="P91" s="72">
        <f t="shared" si="43"/>
        <v>435.65999999999997</v>
      </c>
      <c r="S91" s="48"/>
      <c r="T91" s="70" t="s">
        <v>2</v>
      </c>
      <c r="U91" s="174"/>
      <c r="V91" s="71">
        <f t="shared" si="44"/>
        <v>435.82</v>
      </c>
      <c r="W91" s="71">
        <f t="shared" si="44"/>
        <v>435.82499999999999</v>
      </c>
      <c r="X91" s="71">
        <f t="shared" si="44"/>
        <v>435.83</v>
      </c>
      <c r="Y91" s="71">
        <f t="shared" si="44"/>
        <v>435.83499999999998</v>
      </c>
      <c r="Z91" s="71">
        <f t="shared" si="44"/>
        <v>435.84</v>
      </c>
      <c r="AA91" s="71">
        <f t="shared" si="44"/>
        <v>435.84499999999997</v>
      </c>
      <c r="AB91" s="72">
        <f t="shared" si="44"/>
        <v>435.84999999999997</v>
      </c>
    </row>
    <row r="92" spans="1:28" ht="17.25" thickBot="1" x14ac:dyDescent="0.3">
      <c r="O92" s="45"/>
      <c r="P92" s="45"/>
    </row>
    <row r="93" spans="1:28" x14ac:dyDescent="0.25">
      <c r="A93" s="45"/>
      <c r="B93" s="4" t="s">
        <v>8</v>
      </c>
      <c r="C93" s="5"/>
      <c r="D93" s="79" t="s">
        <v>72</v>
      </c>
      <c r="E93" s="23"/>
      <c r="F93" s="23"/>
      <c r="G93" s="23"/>
      <c r="H93" s="23"/>
      <c r="I93" s="23"/>
      <c r="J93" s="23"/>
      <c r="K93" s="23"/>
      <c r="L93" s="5" t="s">
        <v>35</v>
      </c>
      <c r="M93" s="23"/>
      <c r="N93" s="24"/>
      <c r="O93" s="45"/>
      <c r="P93" s="45"/>
    </row>
    <row r="94" spans="1:28" x14ac:dyDescent="0.25">
      <c r="A94" s="48"/>
      <c r="B94" s="56" t="s">
        <v>9</v>
      </c>
      <c r="C94" s="68" t="s">
        <v>13</v>
      </c>
      <c r="D94" s="58">
        <v>146</v>
      </c>
      <c r="E94" s="58">
        <f t="shared" ref="E94:N94" si="45">D94-$S$9</f>
        <v>145.99</v>
      </c>
      <c r="F94" s="58">
        <f t="shared" si="45"/>
        <v>145.98000000000002</v>
      </c>
      <c r="G94" s="58">
        <f t="shared" si="45"/>
        <v>145.97000000000003</v>
      </c>
      <c r="H94" s="58">
        <f t="shared" si="45"/>
        <v>145.96000000000004</v>
      </c>
      <c r="I94" s="58">
        <f t="shared" si="45"/>
        <v>145.95000000000005</v>
      </c>
      <c r="J94" s="58">
        <f t="shared" si="45"/>
        <v>145.94000000000005</v>
      </c>
      <c r="K94" s="58">
        <f t="shared" si="45"/>
        <v>145.93000000000006</v>
      </c>
      <c r="L94" s="58">
        <f t="shared" si="45"/>
        <v>145.92000000000007</v>
      </c>
      <c r="M94" s="58">
        <f t="shared" si="45"/>
        <v>145.91000000000008</v>
      </c>
      <c r="N94" s="59">
        <f t="shared" si="45"/>
        <v>145.90000000000009</v>
      </c>
      <c r="O94" s="45"/>
      <c r="P94" s="45"/>
    </row>
    <row r="95" spans="1:28" x14ac:dyDescent="0.25">
      <c r="A95" s="48"/>
      <c r="B95" s="35" t="s">
        <v>0</v>
      </c>
      <c r="C95" s="173" t="s">
        <v>12</v>
      </c>
      <c r="D95" s="3">
        <f>D96+$S$8</f>
        <v>435.81</v>
      </c>
      <c r="E95" s="3">
        <f t="shared" ref="E95:N96" si="46">E96+$S$8</f>
        <v>435.82</v>
      </c>
      <c r="F95" s="3">
        <f t="shared" si="46"/>
        <v>435.83</v>
      </c>
      <c r="G95" s="3">
        <f t="shared" si="46"/>
        <v>435.84</v>
      </c>
      <c r="H95" s="3">
        <f t="shared" si="46"/>
        <v>435.84999999999997</v>
      </c>
      <c r="I95" s="3">
        <f t="shared" si="46"/>
        <v>435.85999999999996</v>
      </c>
      <c r="J95" s="3">
        <f t="shared" si="46"/>
        <v>435.86999999999995</v>
      </c>
      <c r="K95" s="3">
        <f t="shared" si="46"/>
        <v>435.87999999999994</v>
      </c>
      <c r="L95" s="3">
        <f t="shared" si="46"/>
        <v>435.88999999999993</v>
      </c>
      <c r="M95" s="3">
        <f t="shared" si="46"/>
        <v>435.89999999999992</v>
      </c>
      <c r="N95" s="25">
        <f t="shared" si="46"/>
        <v>435.90999999999991</v>
      </c>
      <c r="O95" s="45"/>
      <c r="P95" s="45"/>
    </row>
    <row r="96" spans="1:28" x14ac:dyDescent="0.25">
      <c r="A96" s="48"/>
      <c r="B96" s="35">
        <v>2</v>
      </c>
      <c r="C96" s="173"/>
      <c r="D96" s="3">
        <f>D97+$S$8</f>
        <v>435.80500000000001</v>
      </c>
      <c r="E96" s="3">
        <f t="shared" si="46"/>
        <v>435.815</v>
      </c>
      <c r="F96" s="3">
        <f t="shared" si="46"/>
        <v>435.82499999999999</v>
      </c>
      <c r="G96" s="3">
        <f t="shared" si="46"/>
        <v>435.83499999999998</v>
      </c>
      <c r="H96" s="3">
        <f t="shared" si="46"/>
        <v>435.84499999999997</v>
      </c>
      <c r="I96" s="3">
        <f t="shared" si="46"/>
        <v>435.85499999999996</v>
      </c>
      <c r="J96" s="3">
        <f t="shared" si="46"/>
        <v>435.86499999999995</v>
      </c>
      <c r="K96" s="3">
        <f t="shared" si="46"/>
        <v>435.87499999999994</v>
      </c>
      <c r="L96" s="3">
        <f t="shared" si="46"/>
        <v>435.88499999999993</v>
      </c>
      <c r="M96" s="3">
        <f t="shared" si="46"/>
        <v>435.89499999999992</v>
      </c>
      <c r="N96" s="25">
        <f t="shared" si="46"/>
        <v>435.90499999999992</v>
      </c>
      <c r="O96" s="45"/>
      <c r="P96" s="45"/>
    </row>
    <row r="97" spans="1:16" ht="15" customHeight="1" x14ac:dyDescent="0.25">
      <c r="A97" s="48"/>
      <c r="B97" s="56" t="s">
        <v>1</v>
      </c>
      <c r="C97" s="173"/>
      <c r="D97" s="58">
        <v>435.8</v>
      </c>
      <c r="E97" s="58">
        <f t="shared" ref="E97:N97" si="47">D97+$S$9</f>
        <v>435.81</v>
      </c>
      <c r="F97" s="58">
        <f t="shared" si="47"/>
        <v>435.82</v>
      </c>
      <c r="G97" s="58">
        <f t="shared" si="47"/>
        <v>435.83</v>
      </c>
      <c r="H97" s="58">
        <f t="shared" si="47"/>
        <v>435.84</v>
      </c>
      <c r="I97" s="58">
        <f t="shared" si="47"/>
        <v>435.84999999999997</v>
      </c>
      <c r="J97" s="58">
        <f t="shared" si="47"/>
        <v>435.85999999999996</v>
      </c>
      <c r="K97" s="58">
        <f t="shared" si="47"/>
        <v>435.86999999999995</v>
      </c>
      <c r="L97" s="58">
        <f t="shared" si="47"/>
        <v>435.87999999999994</v>
      </c>
      <c r="M97" s="58">
        <f t="shared" si="47"/>
        <v>435.88999999999993</v>
      </c>
      <c r="N97" s="59">
        <f t="shared" si="47"/>
        <v>435.89999999999992</v>
      </c>
      <c r="O97" s="45"/>
      <c r="P97" s="45"/>
    </row>
    <row r="98" spans="1:16" x14ac:dyDescent="0.25">
      <c r="A98" s="48"/>
      <c r="B98" s="35">
        <v>4</v>
      </c>
      <c r="C98" s="173"/>
      <c r="D98" s="3">
        <f>D97-$S$8</f>
        <v>435.79500000000002</v>
      </c>
      <c r="E98" s="3">
        <f t="shared" ref="E98:N99" si="48">E97-$S$8</f>
        <v>435.80500000000001</v>
      </c>
      <c r="F98" s="3">
        <f t="shared" si="48"/>
        <v>435.815</v>
      </c>
      <c r="G98" s="3">
        <f t="shared" si="48"/>
        <v>435.82499999999999</v>
      </c>
      <c r="H98" s="3">
        <f t="shared" si="48"/>
        <v>435.83499999999998</v>
      </c>
      <c r="I98" s="3">
        <f t="shared" si="48"/>
        <v>435.84499999999997</v>
      </c>
      <c r="J98" s="3">
        <f t="shared" si="48"/>
        <v>435.85499999999996</v>
      </c>
      <c r="K98" s="3">
        <f t="shared" si="48"/>
        <v>435.86499999999995</v>
      </c>
      <c r="L98" s="3">
        <f t="shared" si="48"/>
        <v>435.87499999999994</v>
      </c>
      <c r="M98" s="3">
        <f t="shared" si="48"/>
        <v>435.88499999999993</v>
      </c>
      <c r="N98" s="25">
        <f t="shared" si="48"/>
        <v>435.89499999999992</v>
      </c>
      <c r="O98" s="45"/>
      <c r="P98" s="45"/>
    </row>
    <row r="99" spans="1:16" ht="17.25" thickBot="1" x14ac:dyDescent="0.3">
      <c r="A99" s="48"/>
      <c r="B99" s="70" t="s">
        <v>2</v>
      </c>
      <c r="C99" s="174"/>
      <c r="D99" s="71">
        <f>D98-$S$8</f>
        <v>435.79</v>
      </c>
      <c r="E99" s="71">
        <f t="shared" si="48"/>
        <v>435.8</v>
      </c>
      <c r="F99" s="71">
        <f t="shared" si="48"/>
        <v>435.81</v>
      </c>
      <c r="G99" s="71">
        <f t="shared" si="48"/>
        <v>435.82</v>
      </c>
      <c r="H99" s="71">
        <f t="shared" si="48"/>
        <v>435.83</v>
      </c>
      <c r="I99" s="71">
        <f t="shared" si="48"/>
        <v>435.84</v>
      </c>
      <c r="J99" s="71">
        <f t="shared" si="48"/>
        <v>435.84999999999997</v>
      </c>
      <c r="K99" s="71">
        <f t="shared" si="48"/>
        <v>435.85999999999996</v>
      </c>
      <c r="L99" s="71">
        <f t="shared" si="48"/>
        <v>435.86999999999995</v>
      </c>
      <c r="M99" s="71">
        <f t="shared" si="48"/>
        <v>435.87999999999994</v>
      </c>
      <c r="N99" s="72">
        <f t="shared" si="48"/>
        <v>435.88999999999993</v>
      </c>
      <c r="O99" s="45"/>
      <c r="P99" s="45"/>
    </row>
    <row r="100" spans="1:16" x14ac:dyDescent="0.25">
      <c r="A100" s="45"/>
      <c r="B100" s="8"/>
      <c r="C100" s="8"/>
      <c r="D100" s="45" t="s">
        <v>56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1:16" x14ac:dyDescent="0.25">
      <c r="K101" s="45"/>
      <c r="L101" s="45"/>
      <c r="M101" s="45"/>
      <c r="N101" s="45"/>
      <c r="O101" s="45"/>
      <c r="P101" s="45"/>
    </row>
    <row r="102" spans="1:16" ht="17.25" hidden="1" thickBot="1" x14ac:dyDescent="0.3">
      <c r="A102" s="48"/>
      <c r="B102" s="74" t="s">
        <v>9</v>
      </c>
      <c r="C102" s="75" t="s">
        <v>15</v>
      </c>
      <c r="D102" s="76">
        <v>145.94</v>
      </c>
      <c r="E102" s="76">
        <f>D102-$S$10</f>
        <v>145.935</v>
      </c>
      <c r="F102" s="76">
        <f t="shared" ref="F102:J102" si="49">E102-$S$10</f>
        <v>145.93</v>
      </c>
      <c r="G102" s="76">
        <f t="shared" si="49"/>
        <v>145.92500000000001</v>
      </c>
      <c r="H102" s="77">
        <f t="shared" si="49"/>
        <v>145.92000000000002</v>
      </c>
      <c r="I102" s="77">
        <f t="shared" si="49"/>
        <v>145.91500000000002</v>
      </c>
      <c r="J102" s="77">
        <f t="shared" si="49"/>
        <v>145.91000000000003</v>
      </c>
      <c r="K102" s="45"/>
      <c r="L102" s="45"/>
      <c r="M102" s="45"/>
      <c r="N102" s="45"/>
      <c r="O102" s="45"/>
      <c r="P102" s="45"/>
    </row>
    <row r="103" spans="1:16" ht="17.25" thickBot="1" x14ac:dyDescent="0.3">
      <c r="A103" s="45"/>
      <c r="B103" s="8"/>
      <c r="C103" s="8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</row>
    <row r="104" spans="1:16" x14ac:dyDescent="0.25">
      <c r="A104" s="45"/>
      <c r="B104" s="168" t="s">
        <v>65</v>
      </c>
      <c r="C104" s="64"/>
      <c r="D104" s="64"/>
      <c r="E104" s="65"/>
      <c r="F104" s="65"/>
      <c r="G104" s="66" t="s">
        <v>30</v>
      </c>
      <c r="H104" s="141"/>
      <c r="I104" s="141"/>
      <c r="J104" s="143"/>
      <c r="K104" s="45"/>
      <c r="L104" s="45"/>
      <c r="M104" s="45"/>
      <c r="N104" s="45"/>
      <c r="O104" s="45"/>
      <c r="P104" s="45"/>
    </row>
    <row r="105" spans="1:16" x14ac:dyDescent="0.25">
      <c r="A105" s="45"/>
      <c r="B105" s="35" t="s">
        <v>0</v>
      </c>
      <c r="C105" s="173" t="s">
        <v>14</v>
      </c>
      <c r="D105" s="3">
        <f t="shared" ref="D105:J106" si="50">D106-$S$8</f>
        <v>435.75</v>
      </c>
      <c r="E105" s="3">
        <f t="shared" si="50"/>
        <v>435.755</v>
      </c>
      <c r="F105" s="3">
        <f t="shared" si="50"/>
        <v>435.76</v>
      </c>
      <c r="G105" s="3">
        <f t="shared" si="50"/>
        <v>435.76499999999999</v>
      </c>
      <c r="H105" s="3">
        <f t="shared" si="50"/>
        <v>435.77</v>
      </c>
      <c r="I105" s="3">
        <f t="shared" si="50"/>
        <v>435.77499999999998</v>
      </c>
      <c r="J105" s="25">
        <f t="shared" si="50"/>
        <v>435.78</v>
      </c>
      <c r="K105" s="45"/>
      <c r="L105" s="45"/>
      <c r="M105" s="45"/>
      <c r="N105" s="45"/>
      <c r="O105" s="45"/>
      <c r="P105" s="45"/>
    </row>
    <row r="106" spans="1:16" x14ac:dyDescent="0.25">
      <c r="A106" s="45"/>
      <c r="B106" s="35">
        <v>2</v>
      </c>
      <c r="C106" s="173"/>
      <c r="D106" s="3">
        <f t="shared" si="50"/>
        <v>435.755</v>
      </c>
      <c r="E106" s="3">
        <f t="shared" si="50"/>
        <v>435.76</v>
      </c>
      <c r="F106" s="3">
        <f t="shared" si="50"/>
        <v>435.76499999999999</v>
      </c>
      <c r="G106" s="3">
        <f t="shared" si="50"/>
        <v>435.77</v>
      </c>
      <c r="H106" s="3">
        <f t="shared" si="50"/>
        <v>435.77499999999998</v>
      </c>
      <c r="I106" s="3">
        <f t="shared" si="50"/>
        <v>435.78</v>
      </c>
      <c r="J106" s="25">
        <f t="shared" si="50"/>
        <v>435.78499999999997</v>
      </c>
      <c r="K106" s="45"/>
      <c r="L106" s="45"/>
      <c r="M106" s="45"/>
      <c r="N106" s="45"/>
      <c r="O106" s="45"/>
      <c r="P106" s="45"/>
    </row>
    <row r="107" spans="1:16" x14ac:dyDescent="0.25">
      <c r="A107" s="45"/>
      <c r="B107" s="56" t="s">
        <v>1</v>
      </c>
      <c r="C107" s="173"/>
      <c r="D107" s="58">
        <v>435.76</v>
      </c>
      <c r="E107" s="58">
        <f>D107+$S$10</f>
        <v>435.76499999999999</v>
      </c>
      <c r="F107" s="58">
        <f t="shared" ref="F107:J107" si="51">E107+$S$10</f>
        <v>435.77</v>
      </c>
      <c r="G107" s="58">
        <f t="shared" si="51"/>
        <v>435.77499999999998</v>
      </c>
      <c r="H107" s="58">
        <f t="shared" si="51"/>
        <v>435.78</v>
      </c>
      <c r="I107" s="58">
        <f t="shared" si="51"/>
        <v>435.78499999999997</v>
      </c>
      <c r="J107" s="59">
        <f t="shared" si="51"/>
        <v>435.78999999999996</v>
      </c>
      <c r="K107" s="45"/>
      <c r="L107" s="45"/>
      <c r="M107" s="45"/>
      <c r="N107" s="45"/>
      <c r="O107" s="45"/>
      <c r="P107" s="45"/>
    </row>
    <row r="108" spans="1:16" x14ac:dyDescent="0.25">
      <c r="A108" s="45"/>
      <c r="B108" s="35">
        <v>4</v>
      </c>
      <c r="C108" s="173"/>
      <c r="D108" s="3">
        <f t="shared" ref="D108:J109" si="52">D107+$S$8</f>
        <v>435.76499999999999</v>
      </c>
      <c r="E108" s="3">
        <f t="shared" si="52"/>
        <v>435.77</v>
      </c>
      <c r="F108" s="3">
        <f t="shared" si="52"/>
        <v>435.77499999999998</v>
      </c>
      <c r="G108" s="3">
        <f t="shared" si="52"/>
        <v>435.78</v>
      </c>
      <c r="H108" s="3">
        <f t="shared" si="52"/>
        <v>435.78499999999997</v>
      </c>
      <c r="I108" s="3">
        <f t="shared" si="52"/>
        <v>435.78999999999996</v>
      </c>
      <c r="J108" s="25">
        <f t="shared" si="52"/>
        <v>435.79499999999996</v>
      </c>
      <c r="K108" s="45"/>
      <c r="L108" s="45"/>
      <c r="M108" s="45"/>
      <c r="N108" s="45"/>
      <c r="O108" s="45"/>
      <c r="P108" s="45"/>
    </row>
    <row r="109" spans="1:16" x14ac:dyDescent="0.25">
      <c r="A109" s="45"/>
      <c r="B109" s="35" t="s">
        <v>2</v>
      </c>
      <c r="C109" s="173"/>
      <c r="D109" s="3">
        <f t="shared" si="52"/>
        <v>435.77</v>
      </c>
      <c r="E109" s="3">
        <f t="shared" si="52"/>
        <v>435.77499999999998</v>
      </c>
      <c r="F109" s="3">
        <f t="shared" si="52"/>
        <v>435.78</v>
      </c>
      <c r="G109" s="3">
        <f t="shared" si="52"/>
        <v>435.78499999999997</v>
      </c>
      <c r="H109" s="3">
        <f t="shared" si="52"/>
        <v>435.78999999999996</v>
      </c>
      <c r="I109" s="3">
        <f t="shared" si="52"/>
        <v>435.79499999999996</v>
      </c>
      <c r="J109" s="25">
        <f t="shared" si="52"/>
        <v>435.79999999999995</v>
      </c>
      <c r="K109" s="45"/>
      <c r="L109" s="45"/>
      <c r="M109" s="45"/>
      <c r="N109" s="45"/>
      <c r="O109" s="45"/>
      <c r="P109" s="45"/>
    </row>
    <row r="110" spans="1:16" ht="17.25" thickBot="1" x14ac:dyDescent="0.3">
      <c r="B110" s="57" t="s">
        <v>9</v>
      </c>
      <c r="C110" s="26" t="s">
        <v>15</v>
      </c>
      <c r="D110" s="60">
        <v>145.88999999999999</v>
      </c>
      <c r="E110" s="60">
        <f>D110-$S$10</f>
        <v>145.88499999999999</v>
      </c>
      <c r="F110" s="60">
        <f t="shared" ref="F110:J110" si="53">E110-$S$10</f>
        <v>145.88</v>
      </c>
      <c r="G110" s="60">
        <f t="shared" si="53"/>
        <v>145.875</v>
      </c>
      <c r="H110" s="60">
        <f t="shared" si="53"/>
        <v>145.87</v>
      </c>
      <c r="I110" s="60">
        <f t="shared" si="53"/>
        <v>145.86500000000001</v>
      </c>
      <c r="J110" s="61">
        <f t="shared" si="53"/>
        <v>145.86000000000001</v>
      </c>
    </row>
    <row r="111" spans="1:16" ht="17.25" thickBot="1" x14ac:dyDescent="0.3">
      <c r="A111" s="45"/>
      <c r="B111" s="8"/>
      <c r="C111" s="8"/>
      <c r="D111" s="8"/>
      <c r="F111" s="45"/>
      <c r="G111" s="45"/>
      <c r="H111" s="45"/>
      <c r="I111" s="45"/>
      <c r="J111" s="45"/>
      <c r="K111" s="45"/>
      <c r="L111" s="45"/>
      <c r="M111" s="45"/>
      <c r="N111" s="45"/>
    </row>
    <row r="112" spans="1:16" x14ac:dyDescent="0.25">
      <c r="B112" s="4" t="s">
        <v>27</v>
      </c>
      <c r="C112" s="5"/>
      <c r="D112" s="5" t="s">
        <v>42</v>
      </c>
      <c r="E112" s="23"/>
      <c r="F112" s="23"/>
      <c r="G112" s="33" t="s">
        <v>30</v>
      </c>
      <c r="H112" s="34">
        <v>145.85499999999999</v>
      </c>
    </row>
    <row r="113" spans="2:8" x14ac:dyDescent="0.25">
      <c r="B113" s="35" t="s">
        <v>0</v>
      </c>
      <c r="C113" s="173" t="s">
        <v>14</v>
      </c>
      <c r="D113" s="3">
        <f t="shared" ref="D113:H114" si="54">D114-$S$8</f>
        <v>435.2</v>
      </c>
      <c r="E113" s="3">
        <f t="shared" si="54"/>
        <v>435.20499999999998</v>
      </c>
      <c r="F113" s="3">
        <f t="shared" si="54"/>
        <v>435.21</v>
      </c>
      <c r="G113" s="3">
        <f t="shared" si="54"/>
        <v>435.21499999999997</v>
      </c>
      <c r="H113" s="25">
        <f t="shared" si="54"/>
        <v>435.21999999999997</v>
      </c>
    </row>
    <row r="114" spans="2:8" x14ac:dyDescent="0.25">
      <c r="B114" s="35">
        <v>2</v>
      </c>
      <c r="C114" s="173"/>
      <c r="D114" s="3">
        <f t="shared" si="54"/>
        <v>435.20499999999998</v>
      </c>
      <c r="E114" s="3">
        <f t="shared" si="54"/>
        <v>435.21</v>
      </c>
      <c r="F114" s="3">
        <f t="shared" si="54"/>
        <v>435.21499999999997</v>
      </c>
      <c r="G114" s="3">
        <f t="shared" si="54"/>
        <v>435.21999999999997</v>
      </c>
      <c r="H114" s="25">
        <f t="shared" si="54"/>
        <v>435.22499999999997</v>
      </c>
    </row>
    <row r="115" spans="2:8" x14ac:dyDescent="0.25">
      <c r="B115" s="56" t="s">
        <v>1</v>
      </c>
      <c r="C115" s="173"/>
      <c r="D115" s="58">
        <v>435.21</v>
      </c>
      <c r="E115" s="58">
        <f>D115+$S$10</f>
        <v>435.21499999999997</v>
      </c>
      <c r="F115" s="58">
        <f t="shared" ref="F115:H115" si="55">E115+$S$10</f>
        <v>435.21999999999997</v>
      </c>
      <c r="G115" s="58">
        <f t="shared" si="55"/>
        <v>435.22499999999997</v>
      </c>
      <c r="H115" s="59">
        <f t="shared" si="55"/>
        <v>435.22999999999996</v>
      </c>
    </row>
    <row r="116" spans="2:8" x14ac:dyDescent="0.25">
      <c r="B116" s="35">
        <v>4</v>
      </c>
      <c r="C116" s="173"/>
      <c r="D116" s="3">
        <f t="shared" ref="D116:H117" si="56">D115+$S$8</f>
        <v>435.21499999999997</v>
      </c>
      <c r="E116" s="3">
        <f t="shared" si="56"/>
        <v>435.21999999999997</v>
      </c>
      <c r="F116" s="3">
        <f t="shared" si="56"/>
        <v>435.22499999999997</v>
      </c>
      <c r="G116" s="3">
        <f t="shared" si="56"/>
        <v>435.22999999999996</v>
      </c>
      <c r="H116" s="25">
        <f t="shared" si="56"/>
        <v>435.23499999999996</v>
      </c>
    </row>
    <row r="117" spans="2:8" x14ac:dyDescent="0.25">
      <c r="B117" s="35" t="s">
        <v>2</v>
      </c>
      <c r="C117" s="173"/>
      <c r="D117" s="3">
        <f t="shared" si="56"/>
        <v>435.21999999999997</v>
      </c>
      <c r="E117" s="3">
        <f t="shared" si="56"/>
        <v>435.22499999999997</v>
      </c>
      <c r="F117" s="3">
        <f t="shared" si="56"/>
        <v>435.22999999999996</v>
      </c>
      <c r="G117" s="3">
        <f t="shared" si="56"/>
        <v>435.23499999999996</v>
      </c>
      <c r="H117" s="25">
        <f t="shared" si="56"/>
        <v>435.23999999999995</v>
      </c>
    </row>
    <row r="118" spans="2:8" ht="17.25" thickBot="1" x14ac:dyDescent="0.3">
      <c r="B118" s="57" t="s">
        <v>9</v>
      </c>
      <c r="C118" s="26" t="s">
        <v>15</v>
      </c>
      <c r="D118" s="60">
        <v>145.88</v>
      </c>
      <c r="E118" s="60">
        <f>D118-$S$10</f>
        <v>145.875</v>
      </c>
      <c r="F118" s="60">
        <f t="shared" ref="F118:H118" si="57">E118-$S$10</f>
        <v>145.87</v>
      </c>
      <c r="G118" s="60">
        <f t="shared" si="57"/>
        <v>145.86500000000001</v>
      </c>
      <c r="H118" s="61">
        <f t="shared" si="57"/>
        <v>145.86000000000001</v>
      </c>
    </row>
    <row r="119" spans="2:8" x14ac:dyDescent="0.25">
      <c r="B119"/>
      <c r="C119"/>
      <c r="D119"/>
    </row>
    <row r="120" spans="2:8" ht="17.25" thickBot="1" x14ac:dyDescent="0.3">
      <c r="B120"/>
      <c r="C120"/>
      <c r="D120"/>
    </row>
    <row r="121" spans="2:8" x14ac:dyDescent="0.25">
      <c r="B121" s="4" t="s">
        <v>24</v>
      </c>
      <c r="C121" s="5"/>
      <c r="D121" s="5" t="s">
        <v>43</v>
      </c>
      <c r="E121" s="23"/>
      <c r="F121" s="23"/>
      <c r="G121" s="33" t="s">
        <v>30</v>
      </c>
      <c r="H121" s="34">
        <v>145.91</v>
      </c>
    </row>
    <row r="122" spans="2:8" x14ac:dyDescent="0.25">
      <c r="B122" s="35" t="s">
        <v>0</v>
      </c>
      <c r="C122" s="173" t="s">
        <v>14</v>
      </c>
      <c r="D122" s="3">
        <f t="shared" ref="D122:H123" si="58">D123-$S$8</f>
        <v>435.26</v>
      </c>
      <c r="E122" s="3">
        <f t="shared" si="58"/>
        <v>435.26499999999999</v>
      </c>
      <c r="F122" s="3">
        <f t="shared" si="58"/>
        <v>435.27</v>
      </c>
      <c r="G122" s="3">
        <f t="shared" si="58"/>
        <v>435.27499999999998</v>
      </c>
      <c r="H122" s="25">
        <f t="shared" si="58"/>
        <v>435.28</v>
      </c>
    </row>
    <row r="123" spans="2:8" x14ac:dyDescent="0.25">
      <c r="B123" s="35">
        <v>2</v>
      </c>
      <c r="C123" s="173"/>
      <c r="D123" s="3">
        <f t="shared" si="58"/>
        <v>435.26499999999999</v>
      </c>
      <c r="E123" s="3">
        <f t="shared" si="58"/>
        <v>435.27</v>
      </c>
      <c r="F123" s="3">
        <f t="shared" si="58"/>
        <v>435.27499999999998</v>
      </c>
      <c r="G123" s="3">
        <f t="shared" si="58"/>
        <v>435.28</v>
      </c>
      <c r="H123" s="25">
        <f t="shared" si="58"/>
        <v>435.28499999999997</v>
      </c>
    </row>
    <row r="124" spans="2:8" x14ac:dyDescent="0.25">
      <c r="B124" s="56" t="s">
        <v>1</v>
      </c>
      <c r="C124" s="173"/>
      <c r="D124" s="58">
        <v>435.27</v>
      </c>
      <c r="E124" s="58">
        <f>D124+$S$10</f>
        <v>435.27499999999998</v>
      </c>
      <c r="F124" s="58">
        <f t="shared" ref="F124:H124" si="59">E124+$S$10</f>
        <v>435.28</v>
      </c>
      <c r="G124" s="58">
        <f t="shared" si="59"/>
        <v>435.28499999999997</v>
      </c>
      <c r="H124" s="59">
        <f t="shared" si="59"/>
        <v>435.28999999999996</v>
      </c>
    </row>
    <row r="125" spans="2:8" x14ac:dyDescent="0.25">
      <c r="B125" s="35">
        <v>4</v>
      </c>
      <c r="C125" s="173"/>
      <c r="D125" s="3">
        <f t="shared" ref="D125:H126" si="60">D124+$S$8</f>
        <v>435.27499999999998</v>
      </c>
      <c r="E125" s="3">
        <f t="shared" si="60"/>
        <v>435.28</v>
      </c>
      <c r="F125" s="3">
        <f t="shared" si="60"/>
        <v>435.28499999999997</v>
      </c>
      <c r="G125" s="3">
        <f t="shared" si="60"/>
        <v>435.28999999999996</v>
      </c>
      <c r="H125" s="25">
        <f t="shared" si="60"/>
        <v>435.29499999999996</v>
      </c>
    </row>
    <row r="126" spans="2:8" x14ac:dyDescent="0.25">
      <c r="B126" s="35" t="s">
        <v>2</v>
      </c>
      <c r="C126" s="173"/>
      <c r="D126" s="3">
        <f t="shared" si="60"/>
        <v>435.28</v>
      </c>
      <c r="E126" s="3">
        <f t="shared" si="60"/>
        <v>435.28499999999997</v>
      </c>
      <c r="F126" s="3">
        <f t="shared" si="60"/>
        <v>435.28999999999996</v>
      </c>
      <c r="G126" s="3">
        <f t="shared" si="60"/>
        <v>435.29499999999996</v>
      </c>
      <c r="H126" s="25">
        <f t="shared" si="60"/>
        <v>435.29999999999995</v>
      </c>
    </row>
    <row r="127" spans="2:8" ht="17.25" thickBot="1" x14ac:dyDescent="0.3">
      <c r="B127" s="57" t="s">
        <v>9</v>
      </c>
      <c r="C127" s="26" t="s">
        <v>15</v>
      </c>
      <c r="D127" s="60">
        <v>145.935</v>
      </c>
      <c r="E127" s="60">
        <f>D127-$S$10</f>
        <v>145.93</v>
      </c>
      <c r="F127" s="60">
        <f t="shared" ref="F127:H127" si="61">E127-$S$10</f>
        <v>145.92500000000001</v>
      </c>
      <c r="G127" s="60">
        <f t="shared" si="61"/>
        <v>145.92000000000002</v>
      </c>
      <c r="H127" s="61">
        <f t="shared" si="61"/>
        <v>145.91500000000002</v>
      </c>
    </row>
  </sheetData>
  <mergeCells count="17">
    <mergeCell ref="C49:C53"/>
    <mergeCell ref="K49:K53"/>
    <mergeCell ref="C1:P1"/>
    <mergeCell ref="K32:K36"/>
    <mergeCell ref="C32:C36"/>
    <mergeCell ref="C41:C45"/>
    <mergeCell ref="K41:K45"/>
    <mergeCell ref="U87:U91"/>
    <mergeCell ref="C105:C109"/>
    <mergeCell ref="C113:C117"/>
    <mergeCell ref="C122:C126"/>
    <mergeCell ref="C58:C62"/>
    <mergeCell ref="O66:O72"/>
    <mergeCell ref="C67:C71"/>
    <mergeCell ref="C77:C81"/>
    <mergeCell ref="C95:C99"/>
    <mergeCell ref="C87:C91"/>
  </mergeCells>
  <hyperlinks>
    <hyperlink ref="E57" r:id="rId1" xr:uid="{0D5EF308-F00E-4E4F-A83E-6C5CED5E1C36}"/>
  </hyperlinks>
  <pageMargins left="0.25" right="0.25" top="0.25" bottom="0.25" header="0.3" footer="0.3"/>
  <pageSetup scale="87" fitToHeight="0" orientation="landscape" r:id="rId2"/>
  <headerFooter>
    <oddFooter>&amp;R&amp;"-,Italic"&amp;6&amp;D
&amp;T</oddFooter>
  </headerFooter>
  <rowBreaks count="3" manualBreakCount="3">
    <brk id="29" max="15" man="1"/>
    <brk id="64" max="15" man="1"/>
    <brk id="102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36"/>
  <sheetViews>
    <sheetView topLeftCell="B16" zoomScaleNormal="100" workbookViewId="0">
      <selection activeCell="N5" sqref="N5"/>
    </sheetView>
  </sheetViews>
  <sheetFormatPr defaultColWidth="9.14453125" defaultRowHeight="16.5" x14ac:dyDescent="0.25"/>
  <cols>
    <col min="1" max="1" width="2.8046875" style="109" customWidth="1"/>
    <col min="2" max="2" width="12.8046875" style="114" customWidth="1"/>
    <col min="3" max="3" width="9.875" style="114" customWidth="1"/>
    <col min="4" max="4" width="10.609375" style="114" customWidth="1"/>
    <col min="5" max="7" width="9.14453125" style="109"/>
    <col min="8" max="8" width="10.12109375" style="109" customWidth="1"/>
    <col min="9" max="9" width="9.14453125" style="109"/>
    <col min="10" max="10" width="9.14453125" style="109" customWidth="1"/>
    <col min="11" max="12" width="9.265625" style="109" customWidth="1"/>
    <col min="13" max="13" width="9.14453125" style="109" customWidth="1"/>
    <col min="14" max="14" width="9.14453125" style="109"/>
    <col min="15" max="16" width="10.609375" style="109" customWidth="1"/>
    <col min="17" max="16384" width="9.14453125" style="109"/>
  </cols>
  <sheetData>
    <row r="1" spans="1:27" ht="27.75" thickBot="1" x14ac:dyDescent="0.5">
      <c r="C1" s="187" t="s">
        <v>47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27" ht="27" x14ac:dyDescent="0.45">
      <c r="B2" s="116" t="s">
        <v>48</v>
      </c>
      <c r="C2" s="117"/>
      <c r="D2" s="117"/>
      <c r="E2" s="117"/>
      <c r="F2" s="117"/>
      <c r="G2" s="117"/>
      <c r="H2" s="117"/>
      <c r="I2" s="117"/>
      <c r="J2" s="117"/>
      <c r="K2" s="117"/>
      <c r="L2" s="172"/>
      <c r="M2" s="117"/>
      <c r="N2" s="117"/>
      <c r="O2" s="117"/>
      <c r="P2" s="117"/>
      <c r="Q2" s="117"/>
      <c r="Z2" s="40" t="s">
        <v>45</v>
      </c>
      <c r="AA2" s="41" t="s">
        <v>7</v>
      </c>
    </row>
    <row r="3" spans="1:27" ht="27" x14ac:dyDescent="0.45">
      <c r="B3" s="116" t="s">
        <v>49</v>
      </c>
      <c r="C3" s="117"/>
      <c r="D3" s="117"/>
      <c r="E3" s="117"/>
      <c r="F3" s="117"/>
      <c r="G3" s="117"/>
      <c r="H3" s="117"/>
      <c r="I3" s="117"/>
      <c r="J3" s="117"/>
      <c r="K3" s="117"/>
      <c r="L3" s="172"/>
      <c r="M3" s="117"/>
      <c r="N3" s="117"/>
      <c r="O3" s="117"/>
      <c r="P3" s="117"/>
      <c r="Q3" s="117"/>
      <c r="Z3" s="120" t="s">
        <v>0</v>
      </c>
      <c r="AA3" s="129">
        <v>1267.32</v>
      </c>
    </row>
    <row r="4" spans="1:27" ht="27" x14ac:dyDescent="0.45">
      <c r="B4" s="116" t="s">
        <v>50</v>
      </c>
      <c r="C4" s="117"/>
      <c r="D4" s="117"/>
      <c r="E4" s="117"/>
      <c r="F4" s="117"/>
      <c r="G4" s="117"/>
      <c r="H4" s="117"/>
      <c r="I4" s="117"/>
      <c r="J4" s="117"/>
      <c r="K4" s="117"/>
      <c r="L4" s="172"/>
      <c r="M4" s="117"/>
      <c r="N4" s="117"/>
      <c r="O4" s="117"/>
      <c r="P4" s="117"/>
      <c r="Q4" s="117"/>
      <c r="Z4" s="120"/>
      <c r="AA4" s="129">
        <f t="shared" ref="AA4:AA15" si="0">AA3+0.005</f>
        <v>1267.325</v>
      </c>
    </row>
    <row r="5" spans="1:27" ht="27" x14ac:dyDescent="0.45">
      <c r="C5" s="117"/>
      <c r="D5" s="117"/>
      <c r="E5" s="117"/>
      <c r="F5" s="117"/>
      <c r="G5" s="117"/>
      <c r="H5" s="117"/>
      <c r="I5" s="117"/>
      <c r="J5" s="117"/>
      <c r="K5" s="117"/>
      <c r="L5" s="172"/>
      <c r="M5" s="117"/>
      <c r="N5" s="117"/>
      <c r="O5" s="117"/>
      <c r="P5" s="117"/>
      <c r="Q5" s="117"/>
      <c r="Z5" s="120"/>
      <c r="AA5" s="129">
        <f t="shared" si="0"/>
        <v>1267.3300000000002</v>
      </c>
    </row>
    <row r="6" spans="1:27" ht="27" x14ac:dyDescent="0.45">
      <c r="C6" s="117"/>
      <c r="D6" s="117"/>
      <c r="E6" s="117"/>
      <c r="F6" s="117"/>
      <c r="G6" s="117"/>
      <c r="H6" s="117"/>
      <c r="I6" s="117"/>
      <c r="J6" s="117"/>
      <c r="K6" s="117"/>
      <c r="L6" s="172"/>
      <c r="M6" s="117"/>
      <c r="N6" s="117"/>
      <c r="O6" s="117"/>
      <c r="P6" s="117"/>
      <c r="Q6" s="117"/>
      <c r="Z6" s="120"/>
      <c r="AA6" s="129">
        <f t="shared" si="0"/>
        <v>1267.3350000000003</v>
      </c>
    </row>
    <row r="7" spans="1:27" ht="17.25" thickBot="1" x14ac:dyDescent="0.3">
      <c r="C7" s="116" t="s">
        <v>70</v>
      </c>
      <c r="Z7" s="120"/>
      <c r="AA7" s="129">
        <f t="shared" si="0"/>
        <v>1267.3400000000004</v>
      </c>
    </row>
    <row r="8" spans="1:27" x14ac:dyDescent="0.25">
      <c r="A8" s="118"/>
      <c r="B8" s="156" t="s">
        <v>69</v>
      </c>
      <c r="C8" s="119" t="s">
        <v>5</v>
      </c>
      <c r="D8" s="41"/>
      <c r="F8" s="40" t="s">
        <v>6</v>
      </c>
      <c r="G8" s="119" t="s">
        <v>5</v>
      </c>
      <c r="H8" s="41"/>
      <c r="J8" s="40" t="s">
        <v>7</v>
      </c>
      <c r="K8" s="119" t="s">
        <v>5</v>
      </c>
      <c r="L8" s="41"/>
      <c r="N8" s="40" t="s">
        <v>101</v>
      </c>
      <c r="O8" s="119"/>
      <c r="P8" s="41"/>
      <c r="R8" s="109" t="s">
        <v>10</v>
      </c>
      <c r="S8" s="109">
        <v>5.0000000000000001E-3</v>
      </c>
      <c r="Z8" s="120"/>
      <c r="AA8" s="129">
        <f t="shared" si="0"/>
        <v>1267.3450000000005</v>
      </c>
    </row>
    <row r="9" spans="1:27" x14ac:dyDescent="0.25">
      <c r="A9" s="120"/>
      <c r="B9" s="83" t="s">
        <v>37</v>
      </c>
      <c r="C9" s="83" t="s">
        <v>3</v>
      </c>
      <c r="D9" s="121" t="s">
        <v>4</v>
      </c>
      <c r="F9" s="122" t="s">
        <v>36</v>
      </c>
      <c r="G9" s="83" t="s">
        <v>3</v>
      </c>
      <c r="H9" s="121" t="s">
        <v>4</v>
      </c>
      <c r="J9" s="122" t="s">
        <v>35</v>
      </c>
      <c r="K9" s="83" t="s">
        <v>3</v>
      </c>
      <c r="L9" s="121" t="s">
        <v>4</v>
      </c>
      <c r="N9" s="122" t="s">
        <v>35</v>
      </c>
      <c r="O9" s="83" t="s">
        <v>90</v>
      </c>
      <c r="P9" s="121" t="s">
        <v>91</v>
      </c>
      <c r="R9" s="109" t="s">
        <v>11</v>
      </c>
      <c r="S9" s="109">
        <v>0.01</v>
      </c>
      <c r="Z9" s="120" t="s">
        <v>46</v>
      </c>
      <c r="AA9" s="166">
        <f t="shared" si="0"/>
        <v>1267.3500000000006</v>
      </c>
    </row>
    <row r="10" spans="1:27" x14ac:dyDescent="0.25">
      <c r="A10" s="120"/>
      <c r="B10" s="83" t="s">
        <v>0</v>
      </c>
      <c r="C10" s="123"/>
      <c r="D10" s="20">
        <f>D11+$S$8</f>
        <v>436.80500000000001</v>
      </c>
      <c r="F10" s="122" t="s">
        <v>0</v>
      </c>
      <c r="G10" s="123">
        <f>G11-$S$8</f>
        <v>435.24</v>
      </c>
      <c r="H10" s="20"/>
      <c r="J10" s="122" t="s">
        <v>0</v>
      </c>
      <c r="K10" s="123">
        <f>K11-$S$8</f>
        <v>435.34000000000003</v>
      </c>
      <c r="L10" s="20"/>
      <c r="N10" s="122" t="s">
        <v>0</v>
      </c>
      <c r="O10" s="123">
        <f>O11+$S$8</f>
        <v>435.11</v>
      </c>
      <c r="P10" s="20"/>
      <c r="R10" s="109" t="s">
        <v>17</v>
      </c>
      <c r="S10" s="109">
        <v>5.0000000000000001E-3</v>
      </c>
      <c r="Z10" s="120"/>
      <c r="AA10" s="129">
        <f t="shared" si="0"/>
        <v>1267.3550000000007</v>
      </c>
    </row>
    <row r="11" spans="1:27" x14ac:dyDescent="0.25">
      <c r="A11" s="120"/>
      <c r="B11" s="83">
        <v>2</v>
      </c>
      <c r="C11" s="123"/>
      <c r="D11" s="20">
        <f>D12+$S$8</f>
        <v>436.8</v>
      </c>
      <c r="F11" s="122">
        <v>2</v>
      </c>
      <c r="G11" s="123">
        <f>G12-$S$8</f>
        <v>435.245</v>
      </c>
      <c r="H11" s="20"/>
      <c r="J11" s="122">
        <v>2</v>
      </c>
      <c r="K11" s="123">
        <f>K12-$S$8</f>
        <v>435.34500000000003</v>
      </c>
      <c r="L11" s="20"/>
      <c r="N11" s="122">
        <v>2</v>
      </c>
      <c r="O11" s="123">
        <f>O12+$S$8</f>
        <v>435.10500000000002</v>
      </c>
      <c r="P11" s="20"/>
      <c r="R11" s="109" t="s">
        <v>23</v>
      </c>
      <c r="S11" s="109">
        <v>0.05</v>
      </c>
      <c r="Z11" s="120"/>
      <c r="AA11" s="129">
        <f t="shared" si="0"/>
        <v>1267.3600000000008</v>
      </c>
    </row>
    <row r="12" spans="1:27" x14ac:dyDescent="0.25">
      <c r="A12" s="120"/>
      <c r="B12" s="83" t="s">
        <v>1</v>
      </c>
      <c r="C12" s="163">
        <v>145.85</v>
      </c>
      <c r="D12" s="165">
        <v>436.79500000000002</v>
      </c>
      <c r="F12" s="122" t="s">
        <v>1</v>
      </c>
      <c r="G12" s="163">
        <v>435.25</v>
      </c>
      <c r="H12" s="164">
        <v>145.96</v>
      </c>
      <c r="J12" s="122" t="s">
        <v>1</v>
      </c>
      <c r="K12" s="163">
        <v>435.35</v>
      </c>
      <c r="L12" s="164">
        <v>145.88</v>
      </c>
      <c r="N12" s="122" t="s">
        <v>1</v>
      </c>
      <c r="O12" s="163">
        <v>435.1</v>
      </c>
      <c r="P12" s="164">
        <v>145.84</v>
      </c>
      <c r="Z12" s="120"/>
      <c r="AA12" s="129">
        <f t="shared" si="0"/>
        <v>1267.3650000000009</v>
      </c>
    </row>
    <row r="13" spans="1:27" ht="17.25" thickBot="1" x14ac:dyDescent="0.3">
      <c r="A13" s="120"/>
      <c r="B13" s="83">
        <v>4</v>
      </c>
      <c r="C13" s="123"/>
      <c r="D13" s="20">
        <f>D12-$S$8</f>
        <v>436.79</v>
      </c>
      <c r="F13" s="122">
        <v>4</v>
      </c>
      <c r="G13" s="123">
        <f>G12+$S$8</f>
        <v>435.255</v>
      </c>
      <c r="H13" s="20"/>
      <c r="J13" s="122">
        <v>4</v>
      </c>
      <c r="K13" s="123">
        <f>K12+$S$8</f>
        <v>435.35500000000002</v>
      </c>
      <c r="L13" s="20"/>
      <c r="N13" s="122">
        <v>4</v>
      </c>
      <c r="O13" s="123">
        <f>O12-$S$8</f>
        <v>435.09500000000003</v>
      </c>
      <c r="P13" s="20"/>
      <c r="Z13" s="120"/>
      <c r="AA13" s="129">
        <f t="shared" si="0"/>
        <v>1267.370000000001</v>
      </c>
    </row>
    <row r="14" spans="1:27" ht="17.25" thickBot="1" x14ac:dyDescent="0.3">
      <c r="A14" s="124"/>
      <c r="B14" s="125" t="s">
        <v>2</v>
      </c>
      <c r="C14" s="126"/>
      <c r="D14" s="22">
        <f>D13-$S$8</f>
        <v>436.78500000000003</v>
      </c>
      <c r="F14" s="127" t="s">
        <v>2</v>
      </c>
      <c r="G14" s="126">
        <f>G13+$S$8</f>
        <v>435.26</v>
      </c>
      <c r="H14" s="22"/>
      <c r="J14" s="127" t="s">
        <v>2</v>
      </c>
      <c r="K14" s="126">
        <f>K13+$S$8</f>
        <v>435.36</v>
      </c>
      <c r="L14" s="22"/>
      <c r="N14" s="127" t="s">
        <v>2</v>
      </c>
      <c r="O14" s="126">
        <f>O13-$S$8</f>
        <v>435.09000000000003</v>
      </c>
      <c r="P14" s="22"/>
      <c r="W14" s="128" t="s">
        <v>74</v>
      </c>
      <c r="Z14" s="120"/>
      <c r="AA14" s="129">
        <f t="shared" si="0"/>
        <v>1267.3750000000011</v>
      </c>
    </row>
    <row r="15" spans="1:27" ht="17.25" thickBot="1" x14ac:dyDescent="0.3">
      <c r="Z15" s="124" t="s">
        <v>2</v>
      </c>
      <c r="AA15" s="132">
        <f t="shared" si="0"/>
        <v>1267.3800000000012</v>
      </c>
    </row>
    <row r="16" spans="1:27" ht="17.25" thickBot="1" x14ac:dyDescent="0.3"/>
    <row r="17" spans="1:22" x14ac:dyDescent="0.25">
      <c r="A17" s="118"/>
      <c r="B17" s="156" t="s">
        <v>51</v>
      </c>
      <c r="C17" s="119" t="s">
        <v>52</v>
      </c>
      <c r="D17" s="41"/>
      <c r="F17" s="157" t="s">
        <v>76</v>
      </c>
      <c r="G17" s="119" t="s">
        <v>5</v>
      </c>
      <c r="H17" s="41"/>
      <c r="N17" s="40" t="s">
        <v>54</v>
      </c>
      <c r="O17" s="119">
        <v>141.30000000000001</v>
      </c>
      <c r="P17" s="130" t="s">
        <v>74</v>
      </c>
    </row>
    <row r="18" spans="1:22" x14ac:dyDescent="0.25">
      <c r="A18" s="120"/>
      <c r="B18" s="83"/>
      <c r="C18" s="83" t="s">
        <v>3</v>
      </c>
      <c r="D18" s="121" t="s">
        <v>4</v>
      </c>
      <c r="F18" s="122"/>
      <c r="G18" s="83" t="s">
        <v>3</v>
      </c>
      <c r="H18" s="121" t="s">
        <v>4</v>
      </c>
      <c r="N18" s="122"/>
      <c r="O18" s="83" t="s">
        <v>3</v>
      </c>
      <c r="P18" s="121" t="s">
        <v>4</v>
      </c>
    </row>
    <row r="19" spans="1:22" x14ac:dyDescent="0.25">
      <c r="A19" s="120"/>
      <c r="B19" s="83" t="s">
        <v>0</v>
      </c>
      <c r="C19" s="123"/>
      <c r="D19" s="20">
        <f>D20+$S$8</f>
        <v>437.21</v>
      </c>
      <c r="F19" s="122" t="s">
        <v>0</v>
      </c>
      <c r="G19" s="123"/>
      <c r="H19" s="20">
        <f>H20+$S$8</f>
        <v>437.81</v>
      </c>
      <c r="N19" s="122" t="s">
        <v>0</v>
      </c>
      <c r="O19" s="123">
        <v>437.49</v>
      </c>
      <c r="P19" s="20"/>
    </row>
    <row r="20" spans="1:22" x14ac:dyDescent="0.25">
      <c r="A20" s="120"/>
      <c r="B20" s="83">
        <v>2</v>
      </c>
      <c r="C20" s="123"/>
      <c r="D20" s="20">
        <f>D21+$S$8</f>
        <v>437.20499999999998</v>
      </c>
      <c r="F20" s="122">
        <v>2</v>
      </c>
      <c r="G20" s="123"/>
      <c r="H20" s="20">
        <f>H21+$S$8</f>
        <v>437.80500000000001</v>
      </c>
      <c r="N20" s="122">
        <v>2</v>
      </c>
      <c r="O20" s="123">
        <v>437.495</v>
      </c>
      <c r="P20" s="20"/>
    </row>
    <row r="21" spans="1:22" x14ac:dyDescent="0.25">
      <c r="A21" s="120"/>
      <c r="B21" s="83" t="s">
        <v>1</v>
      </c>
      <c r="C21" s="163">
        <v>144.35</v>
      </c>
      <c r="D21" s="164">
        <v>437.2</v>
      </c>
      <c r="F21" s="122" t="s">
        <v>1</v>
      </c>
      <c r="G21" s="163">
        <v>145.99</v>
      </c>
      <c r="H21" s="164">
        <v>437.8</v>
      </c>
      <c r="N21" s="122" t="s">
        <v>1</v>
      </c>
      <c r="O21" s="163">
        <v>437.5</v>
      </c>
      <c r="P21" s="164">
        <v>145.9</v>
      </c>
    </row>
    <row r="22" spans="1:22" x14ac:dyDescent="0.25">
      <c r="A22" s="120"/>
      <c r="B22" s="83">
        <v>4</v>
      </c>
      <c r="C22" s="123"/>
      <c r="D22" s="20">
        <f>D21-$S$8</f>
        <v>437.19499999999999</v>
      </c>
      <c r="F22" s="122">
        <v>4</v>
      </c>
      <c r="G22" s="123"/>
      <c r="H22" s="20">
        <f>H21-$S$8</f>
        <v>437.79500000000002</v>
      </c>
      <c r="M22" s="131"/>
      <c r="N22" s="122">
        <v>4</v>
      </c>
      <c r="O22" s="123">
        <v>437.505</v>
      </c>
      <c r="P22" s="20"/>
    </row>
    <row r="23" spans="1:22" ht="17.25" thickBot="1" x14ac:dyDescent="0.3">
      <c r="A23" s="124"/>
      <c r="B23" s="125" t="s">
        <v>2</v>
      </c>
      <c r="C23" s="126"/>
      <c r="D23" s="22">
        <f>D22-$S$8</f>
        <v>437.19</v>
      </c>
      <c r="F23" s="127" t="s">
        <v>2</v>
      </c>
      <c r="G23" s="126"/>
      <c r="H23" s="22">
        <f>H22-$S$8</f>
        <v>437.79</v>
      </c>
      <c r="M23" s="131"/>
      <c r="N23" s="127" t="s">
        <v>2</v>
      </c>
      <c r="O23" s="126">
        <v>437.51</v>
      </c>
      <c r="P23" s="22"/>
      <c r="U23" s="116" t="s">
        <v>59</v>
      </c>
      <c r="V23" s="109" t="s">
        <v>60</v>
      </c>
    </row>
    <row r="24" spans="1:22" x14ac:dyDescent="0.25">
      <c r="F24" s="109" t="s">
        <v>63</v>
      </c>
      <c r="M24" s="131"/>
      <c r="N24" s="47" t="s">
        <v>55</v>
      </c>
      <c r="U24" s="116" t="s">
        <v>58</v>
      </c>
    </row>
    <row r="25" spans="1:22" x14ac:dyDescent="0.25">
      <c r="B25" s="109"/>
      <c r="C25" s="109"/>
      <c r="U25" s="109" t="s">
        <v>64</v>
      </c>
    </row>
    <row r="27" spans="1:22" x14ac:dyDescent="0.25">
      <c r="F27" s="116" t="s">
        <v>77</v>
      </c>
    </row>
    <row r="30" spans="1:22" ht="17.25" thickBot="1" x14ac:dyDescent="0.3">
      <c r="A30" s="101"/>
    </row>
    <row r="31" spans="1:22" x14ac:dyDescent="0.25">
      <c r="A31" s="101"/>
      <c r="B31" s="40" t="s">
        <v>16</v>
      </c>
      <c r="C31" s="119"/>
      <c r="D31" s="119" t="s">
        <v>37</v>
      </c>
      <c r="E31" s="133"/>
      <c r="F31" s="134"/>
      <c r="G31" s="134" t="s">
        <v>30</v>
      </c>
      <c r="H31" s="135">
        <v>145.66</v>
      </c>
      <c r="J31" s="40" t="s">
        <v>18</v>
      </c>
      <c r="K31" s="119"/>
      <c r="L31" s="119" t="s">
        <v>38</v>
      </c>
      <c r="M31" s="133"/>
      <c r="N31" s="133"/>
      <c r="O31" s="134" t="s">
        <v>30</v>
      </c>
      <c r="P31" s="135">
        <v>145.72499999999999</v>
      </c>
    </row>
    <row r="32" spans="1:22" x14ac:dyDescent="0.25">
      <c r="A32" s="101"/>
      <c r="B32" s="136" t="s">
        <v>0</v>
      </c>
      <c r="C32" s="182" t="s">
        <v>14</v>
      </c>
      <c r="D32" s="158">
        <f t="shared" ref="D32:H33" si="1">D33-$S$8</f>
        <v>435.02</v>
      </c>
      <c r="E32" s="137">
        <f t="shared" si="1"/>
        <v>435.02499999999998</v>
      </c>
      <c r="F32" s="158">
        <f t="shared" si="1"/>
        <v>435.03</v>
      </c>
      <c r="G32" s="137">
        <f t="shared" si="1"/>
        <v>435.03499999999997</v>
      </c>
      <c r="H32" s="160">
        <f t="shared" si="1"/>
        <v>435.03999999999996</v>
      </c>
      <c r="J32" s="136" t="s">
        <v>0</v>
      </c>
      <c r="K32" s="182" t="s">
        <v>14</v>
      </c>
      <c r="L32" s="158">
        <f t="shared" ref="L32:P33" si="2">L33-$S$8</f>
        <v>435.08</v>
      </c>
      <c r="M32" s="137">
        <f t="shared" si="2"/>
        <v>435.08499999999998</v>
      </c>
      <c r="N32" s="158">
        <f t="shared" si="2"/>
        <v>435.09</v>
      </c>
      <c r="O32" s="137">
        <f t="shared" si="2"/>
        <v>435.09499999999997</v>
      </c>
      <c r="P32" s="160">
        <f t="shared" si="2"/>
        <v>435.09999999999997</v>
      </c>
    </row>
    <row r="33" spans="1:16" x14ac:dyDescent="0.25">
      <c r="A33" s="101"/>
      <c r="B33" s="136">
        <v>2</v>
      </c>
      <c r="C33" s="182"/>
      <c r="D33" s="158">
        <f t="shared" si="1"/>
        <v>435.02499999999998</v>
      </c>
      <c r="E33" s="137">
        <f t="shared" si="1"/>
        <v>435.03</v>
      </c>
      <c r="F33" s="158">
        <f t="shared" si="1"/>
        <v>435.03499999999997</v>
      </c>
      <c r="G33" s="137">
        <f t="shared" si="1"/>
        <v>435.03999999999996</v>
      </c>
      <c r="H33" s="160">
        <f t="shared" si="1"/>
        <v>435.04499999999996</v>
      </c>
      <c r="J33" s="136">
        <v>2</v>
      </c>
      <c r="K33" s="182"/>
      <c r="L33" s="158">
        <f t="shared" si="2"/>
        <v>435.08499999999998</v>
      </c>
      <c r="M33" s="137">
        <f t="shared" si="2"/>
        <v>435.09</v>
      </c>
      <c r="N33" s="158">
        <f t="shared" si="2"/>
        <v>435.09499999999997</v>
      </c>
      <c r="O33" s="137">
        <f t="shared" si="2"/>
        <v>435.09999999999997</v>
      </c>
      <c r="P33" s="160">
        <f t="shared" si="2"/>
        <v>435.10499999999996</v>
      </c>
    </row>
    <row r="34" spans="1:16" x14ac:dyDescent="0.25">
      <c r="A34" s="101"/>
      <c r="B34" s="136" t="s">
        <v>1</v>
      </c>
      <c r="C34" s="182"/>
      <c r="D34" s="158">
        <v>435.03</v>
      </c>
      <c r="E34" s="137">
        <f>D34+$S$10</f>
        <v>435.03499999999997</v>
      </c>
      <c r="F34" s="158">
        <f t="shared" ref="F34:H34" si="3">E34+$S$10</f>
        <v>435.03999999999996</v>
      </c>
      <c r="G34" s="137">
        <f t="shared" si="3"/>
        <v>435.04499999999996</v>
      </c>
      <c r="H34" s="160">
        <f t="shared" si="3"/>
        <v>435.04999999999995</v>
      </c>
      <c r="J34" s="136" t="s">
        <v>1</v>
      </c>
      <c r="K34" s="182"/>
      <c r="L34" s="158">
        <v>435.09</v>
      </c>
      <c r="M34" s="137">
        <f>L34+$S$10</f>
        <v>435.09499999999997</v>
      </c>
      <c r="N34" s="158">
        <f t="shared" ref="N34:P34" si="4">M34+$S$10</f>
        <v>435.09999999999997</v>
      </c>
      <c r="O34" s="137">
        <f t="shared" si="4"/>
        <v>435.10499999999996</v>
      </c>
      <c r="P34" s="160">
        <f t="shared" si="4"/>
        <v>435.10999999999996</v>
      </c>
    </row>
    <row r="35" spans="1:16" x14ac:dyDescent="0.25">
      <c r="A35" s="101"/>
      <c r="B35" s="136">
        <v>4</v>
      </c>
      <c r="C35" s="182"/>
      <c r="D35" s="158">
        <f t="shared" ref="D35:H36" si="5">D34+$S$8</f>
        <v>435.03499999999997</v>
      </c>
      <c r="E35" s="137">
        <f t="shared" si="5"/>
        <v>435.03999999999996</v>
      </c>
      <c r="F35" s="158">
        <f t="shared" si="5"/>
        <v>435.04499999999996</v>
      </c>
      <c r="G35" s="137">
        <f t="shared" si="5"/>
        <v>435.04999999999995</v>
      </c>
      <c r="H35" s="160">
        <f t="shared" si="5"/>
        <v>435.05499999999995</v>
      </c>
      <c r="J35" s="136">
        <v>4</v>
      </c>
      <c r="K35" s="182"/>
      <c r="L35" s="158">
        <f t="shared" ref="L35:P36" si="6">L34+$S$8</f>
        <v>435.09499999999997</v>
      </c>
      <c r="M35" s="137">
        <f t="shared" si="6"/>
        <v>435.09999999999997</v>
      </c>
      <c r="N35" s="158">
        <f t="shared" si="6"/>
        <v>435.10499999999996</v>
      </c>
      <c r="O35" s="137">
        <f t="shared" si="6"/>
        <v>435.10999999999996</v>
      </c>
      <c r="P35" s="160">
        <f t="shared" si="6"/>
        <v>435.11499999999995</v>
      </c>
    </row>
    <row r="36" spans="1:16" x14ac:dyDescent="0.25">
      <c r="A36" s="101"/>
      <c r="B36" s="136" t="s">
        <v>2</v>
      </c>
      <c r="C36" s="182"/>
      <c r="D36" s="158">
        <f t="shared" si="5"/>
        <v>435.03999999999996</v>
      </c>
      <c r="E36" s="137">
        <f t="shared" si="5"/>
        <v>435.04499999999996</v>
      </c>
      <c r="F36" s="158">
        <f t="shared" si="5"/>
        <v>435.04999999999995</v>
      </c>
      <c r="G36" s="137">
        <f t="shared" si="5"/>
        <v>435.05499999999995</v>
      </c>
      <c r="H36" s="160">
        <f t="shared" si="5"/>
        <v>435.05999999999995</v>
      </c>
      <c r="J36" s="136" t="s">
        <v>2</v>
      </c>
      <c r="K36" s="182"/>
      <c r="L36" s="158">
        <f t="shared" si="6"/>
        <v>435.09999999999997</v>
      </c>
      <c r="M36" s="137">
        <f t="shared" si="6"/>
        <v>435.10499999999996</v>
      </c>
      <c r="N36" s="158">
        <f t="shared" si="6"/>
        <v>435.10999999999996</v>
      </c>
      <c r="O36" s="137">
        <f t="shared" si="6"/>
        <v>435.11499999999995</v>
      </c>
      <c r="P36" s="160">
        <f t="shared" si="6"/>
        <v>435.11999999999995</v>
      </c>
    </row>
    <row r="37" spans="1:16" ht="17.25" thickBot="1" x14ac:dyDescent="0.3">
      <c r="A37" s="101"/>
      <c r="B37" s="138" t="s">
        <v>9</v>
      </c>
      <c r="C37" s="26" t="s">
        <v>15</v>
      </c>
      <c r="D37" s="159">
        <v>145.685</v>
      </c>
      <c r="E37" s="139">
        <f>D37-$S$10</f>
        <v>145.68</v>
      </c>
      <c r="F37" s="159">
        <f t="shared" ref="F37:H37" si="7">E37-$S$10</f>
        <v>145.67500000000001</v>
      </c>
      <c r="G37" s="139">
        <f t="shared" si="7"/>
        <v>145.67000000000002</v>
      </c>
      <c r="H37" s="161">
        <f t="shared" si="7"/>
        <v>145.66500000000002</v>
      </c>
      <c r="J37" s="138" t="s">
        <v>9</v>
      </c>
      <c r="K37" s="26" t="s">
        <v>15</v>
      </c>
      <c r="L37" s="159">
        <v>145.75</v>
      </c>
      <c r="M37" s="139">
        <f>L37-$S$10</f>
        <v>145.745</v>
      </c>
      <c r="N37" s="159">
        <f t="shared" ref="N37:P37" si="8">M37-$S$10</f>
        <v>145.74</v>
      </c>
      <c r="O37" s="139">
        <f t="shared" si="8"/>
        <v>145.73500000000001</v>
      </c>
      <c r="P37" s="161">
        <f t="shared" si="8"/>
        <v>145.73000000000002</v>
      </c>
    </row>
    <row r="38" spans="1:16" x14ac:dyDescent="0.25">
      <c r="A38" s="101"/>
    </row>
    <row r="39" spans="1:16" ht="17.25" thickBot="1" x14ac:dyDescent="0.3">
      <c r="A39" s="101"/>
    </row>
    <row r="40" spans="1:16" x14ac:dyDescent="0.25">
      <c r="A40" s="101"/>
      <c r="B40" s="40" t="s">
        <v>19</v>
      </c>
      <c r="C40" s="119"/>
      <c r="D40" s="119" t="s">
        <v>39</v>
      </c>
      <c r="E40" s="133"/>
      <c r="F40" s="133"/>
      <c r="G40" s="134" t="s">
        <v>30</v>
      </c>
      <c r="H40" s="135">
        <v>145.79</v>
      </c>
      <c r="J40" s="140" t="s">
        <v>20</v>
      </c>
      <c r="K40" s="140"/>
      <c r="L40" s="140" t="s">
        <v>40</v>
      </c>
      <c r="M40" s="141"/>
      <c r="N40" s="141"/>
      <c r="O40" s="142" t="s">
        <v>30</v>
      </c>
      <c r="P40" s="143">
        <v>145.85499999999999</v>
      </c>
    </row>
    <row r="41" spans="1:16" ht="15" customHeight="1" x14ac:dyDescent="0.25">
      <c r="A41" s="101"/>
      <c r="B41" s="136" t="s">
        <v>0</v>
      </c>
      <c r="C41" s="182" t="s">
        <v>14</v>
      </c>
      <c r="D41" s="158">
        <f t="shared" ref="D41:H42" si="9">D42-$S$8</f>
        <v>435.14</v>
      </c>
      <c r="E41" s="137">
        <f t="shared" si="9"/>
        <v>435.14499999999998</v>
      </c>
      <c r="F41" s="158">
        <f t="shared" si="9"/>
        <v>435.15</v>
      </c>
      <c r="G41" s="137">
        <f t="shared" si="9"/>
        <v>435.15499999999997</v>
      </c>
      <c r="H41" s="160">
        <f t="shared" si="9"/>
        <v>435.15999999999997</v>
      </c>
      <c r="J41" s="68" t="s">
        <v>0</v>
      </c>
      <c r="K41" s="182" t="s">
        <v>14</v>
      </c>
      <c r="L41" s="158">
        <f t="shared" ref="L41:P42" si="10">L42-$S$8</f>
        <v>435.2</v>
      </c>
      <c r="M41" s="137">
        <f t="shared" si="10"/>
        <v>435.20499999999998</v>
      </c>
      <c r="N41" s="158">
        <f t="shared" si="10"/>
        <v>435.21</v>
      </c>
      <c r="O41" s="137">
        <f t="shared" si="10"/>
        <v>435.21499999999997</v>
      </c>
      <c r="P41" s="160">
        <f t="shared" si="10"/>
        <v>435.21999999999997</v>
      </c>
    </row>
    <row r="42" spans="1:16" x14ac:dyDescent="0.25">
      <c r="A42" s="101"/>
      <c r="B42" s="136">
        <v>2</v>
      </c>
      <c r="C42" s="182"/>
      <c r="D42" s="158">
        <f t="shared" si="9"/>
        <v>435.14499999999998</v>
      </c>
      <c r="E42" s="137">
        <f t="shared" si="9"/>
        <v>435.15</v>
      </c>
      <c r="F42" s="158">
        <f t="shared" si="9"/>
        <v>435.15499999999997</v>
      </c>
      <c r="G42" s="137">
        <f t="shared" si="9"/>
        <v>435.15999999999997</v>
      </c>
      <c r="H42" s="160">
        <f t="shared" si="9"/>
        <v>435.16499999999996</v>
      </c>
      <c r="J42" s="68">
        <v>2</v>
      </c>
      <c r="K42" s="182"/>
      <c r="L42" s="158">
        <f t="shared" si="10"/>
        <v>435.20499999999998</v>
      </c>
      <c r="M42" s="137">
        <f t="shared" si="10"/>
        <v>435.21</v>
      </c>
      <c r="N42" s="158">
        <f t="shared" si="10"/>
        <v>435.21499999999997</v>
      </c>
      <c r="O42" s="137">
        <f t="shared" si="10"/>
        <v>435.21999999999997</v>
      </c>
      <c r="P42" s="160">
        <f t="shared" si="10"/>
        <v>435.22499999999997</v>
      </c>
    </row>
    <row r="43" spans="1:16" x14ac:dyDescent="0.25">
      <c r="A43" s="101"/>
      <c r="B43" s="136" t="s">
        <v>1</v>
      </c>
      <c r="C43" s="182"/>
      <c r="D43" s="158">
        <v>435.15</v>
      </c>
      <c r="E43" s="137">
        <f>D43+$S$10</f>
        <v>435.15499999999997</v>
      </c>
      <c r="F43" s="158">
        <f t="shared" ref="F43:H43" si="11">E43+$S$10</f>
        <v>435.15999999999997</v>
      </c>
      <c r="G43" s="137">
        <f t="shared" si="11"/>
        <v>435.16499999999996</v>
      </c>
      <c r="H43" s="160">
        <f t="shared" si="11"/>
        <v>435.16999999999996</v>
      </c>
      <c r="J43" s="68" t="s">
        <v>1</v>
      </c>
      <c r="K43" s="182"/>
      <c r="L43" s="158">
        <v>435.21</v>
      </c>
      <c r="M43" s="137">
        <f>L43+$S$10</f>
        <v>435.21499999999997</v>
      </c>
      <c r="N43" s="158">
        <f t="shared" ref="N43:P43" si="12">M43+$S$10</f>
        <v>435.21999999999997</v>
      </c>
      <c r="O43" s="137">
        <f t="shared" si="12"/>
        <v>435.22499999999997</v>
      </c>
      <c r="P43" s="160">
        <f t="shared" si="12"/>
        <v>435.22999999999996</v>
      </c>
    </row>
    <row r="44" spans="1:16" x14ac:dyDescent="0.25">
      <c r="A44" s="101"/>
      <c r="B44" s="136">
        <v>4</v>
      </c>
      <c r="C44" s="182"/>
      <c r="D44" s="158">
        <f t="shared" ref="D44:H45" si="13">D43+$S$8</f>
        <v>435.15499999999997</v>
      </c>
      <c r="E44" s="137">
        <f t="shared" si="13"/>
        <v>435.15999999999997</v>
      </c>
      <c r="F44" s="158">
        <f t="shared" si="13"/>
        <v>435.16499999999996</v>
      </c>
      <c r="G44" s="137">
        <f t="shared" si="13"/>
        <v>435.16999999999996</v>
      </c>
      <c r="H44" s="160">
        <f t="shared" si="13"/>
        <v>435.17499999999995</v>
      </c>
      <c r="J44" s="68">
        <v>4</v>
      </c>
      <c r="K44" s="182"/>
      <c r="L44" s="158">
        <f t="shared" ref="L44:P45" si="14">L43+$S$8</f>
        <v>435.21499999999997</v>
      </c>
      <c r="M44" s="137">
        <f t="shared" si="14"/>
        <v>435.21999999999997</v>
      </c>
      <c r="N44" s="158">
        <f t="shared" si="14"/>
        <v>435.22499999999997</v>
      </c>
      <c r="O44" s="137">
        <f t="shared" si="14"/>
        <v>435.22999999999996</v>
      </c>
      <c r="P44" s="160">
        <f t="shared" si="14"/>
        <v>435.23499999999996</v>
      </c>
    </row>
    <row r="45" spans="1:16" x14ac:dyDescent="0.25">
      <c r="A45" s="101"/>
      <c r="B45" s="136" t="s">
        <v>2</v>
      </c>
      <c r="C45" s="182"/>
      <c r="D45" s="158">
        <f t="shared" si="13"/>
        <v>435.15999999999997</v>
      </c>
      <c r="E45" s="137">
        <f t="shared" si="13"/>
        <v>435.16499999999996</v>
      </c>
      <c r="F45" s="158">
        <f t="shared" si="13"/>
        <v>435.16999999999996</v>
      </c>
      <c r="G45" s="137">
        <f t="shared" si="13"/>
        <v>435.17499999999995</v>
      </c>
      <c r="H45" s="160">
        <f t="shared" si="13"/>
        <v>435.17999999999995</v>
      </c>
      <c r="J45" s="68" t="s">
        <v>2</v>
      </c>
      <c r="K45" s="182"/>
      <c r="L45" s="158">
        <f t="shared" si="14"/>
        <v>435.21999999999997</v>
      </c>
      <c r="M45" s="137">
        <f t="shared" si="14"/>
        <v>435.22499999999997</v>
      </c>
      <c r="N45" s="158">
        <f t="shared" si="14"/>
        <v>435.22999999999996</v>
      </c>
      <c r="O45" s="137">
        <f t="shared" si="14"/>
        <v>435.23499999999996</v>
      </c>
      <c r="P45" s="160">
        <f t="shared" si="14"/>
        <v>435.23999999999995</v>
      </c>
    </row>
    <row r="46" spans="1:16" ht="17.25" thickBot="1" x14ac:dyDescent="0.3">
      <c r="A46" s="101"/>
      <c r="B46" s="138" t="s">
        <v>9</v>
      </c>
      <c r="C46" s="26" t="s">
        <v>15</v>
      </c>
      <c r="D46" s="159">
        <v>145.815</v>
      </c>
      <c r="E46" s="139">
        <f>D46-$S$10</f>
        <v>145.81</v>
      </c>
      <c r="F46" s="159">
        <f t="shared" ref="F46:H46" si="15">E46-$S$10</f>
        <v>145.80500000000001</v>
      </c>
      <c r="G46" s="139">
        <f t="shared" si="15"/>
        <v>145.80000000000001</v>
      </c>
      <c r="H46" s="161">
        <f t="shared" si="15"/>
        <v>145.79500000000002</v>
      </c>
      <c r="J46" s="26" t="s">
        <v>9</v>
      </c>
      <c r="K46" s="26" t="s">
        <v>15</v>
      </c>
      <c r="L46" s="159">
        <v>145.88</v>
      </c>
      <c r="M46" s="139">
        <f>L46-$S$10</f>
        <v>145.875</v>
      </c>
      <c r="N46" s="159">
        <f t="shared" ref="N46:P46" si="16">M46-$S$10</f>
        <v>145.87</v>
      </c>
      <c r="O46" s="139">
        <f t="shared" si="16"/>
        <v>145.86500000000001</v>
      </c>
      <c r="P46" s="161">
        <f t="shared" si="16"/>
        <v>145.86000000000001</v>
      </c>
    </row>
    <row r="47" spans="1:16" ht="17.25" thickBot="1" x14ac:dyDescent="0.3">
      <c r="A47" s="101"/>
      <c r="K47" s="114"/>
      <c r="L47" s="114"/>
      <c r="M47" s="114"/>
    </row>
    <row r="48" spans="1:16" x14ac:dyDescent="0.25">
      <c r="A48" s="101"/>
      <c r="B48" s="40" t="s">
        <v>21</v>
      </c>
      <c r="C48" s="119"/>
      <c r="D48" s="119" t="s">
        <v>41</v>
      </c>
      <c r="E48" s="133"/>
      <c r="F48" s="133"/>
      <c r="G48" s="134" t="s">
        <v>30</v>
      </c>
      <c r="H48" s="135">
        <v>145.79499999999999</v>
      </c>
      <c r="J48" s="40" t="s">
        <v>29</v>
      </c>
      <c r="K48" s="119"/>
      <c r="L48" s="119" t="s">
        <v>44</v>
      </c>
      <c r="M48" s="133"/>
      <c r="N48" s="133"/>
      <c r="O48" s="134" t="s">
        <v>30</v>
      </c>
      <c r="P48" s="135">
        <v>145.935</v>
      </c>
    </row>
    <row r="49" spans="1:16" x14ac:dyDescent="0.25">
      <c r="A49" s="101"/>
      <c r="B49" s="136" t="s">
        <v>0</v>
      </c>
      <c r="C49" s="182" t="s">
        <v>14</v>
      </c>
      <c r="D49" s="158">
        <f t="shared" ref="D49:H50" si="17">D50-$S$8</f>
        <v>435.32</v>
      </c>
      <c r="E49" s="137">
        <f t="shared" si="17"/>
        <v>435.32499999999999</v>
      </c>
      <c r="F49" s="158">
        <f t="shared" si="17"/>
        <v>435.33</v>
      </c>
      <c r="G49" s="137">
        <f t="shared" si="17"/>
        <v>435.33499999999998</v>
      </c>
      <c r="H49" s="160">
        <f t="shared" si="17"/>
        <v>435.34</v>
      </c>
      <c r="J49" s="136" t="s">
        <v>0</v>
      </c>
      <c r="K49" s="182" t="s">
        <v>14</v>
      </c>
      <c r="L49" s="158">
        <f t="shared" ref="L49:P50" si="18">L50-$S$8</f>
        <v>435.13</v>
      </c>
      <c r="M49" s="137">
        <f t="shared" si="18"/>
        <v>435.13499999999999</v>
      </c>
      <c r="N49" s="158">
        <f t="shared" si="18"/>
        <v>435.14</v>
      </c>
      <c r="O49" s="137">
        <f t="shared" si="18"/>
        <v>435.14499999999998</v>
      </c>
      <c r="P49" s="160">
        <f t="shared" si="18"/>
        <v>435.15</v>
      </c>
    </row>
    <row r="50" spans="1:16" ht="15" customHeight="1" x14ac:dyDescent="0.25">
      <c r="A50" s="101"/>
      <c r="B50" s="136">
        <v>2</v>
      </c>
      <c r="C50" s="182"/>
      <c r="D50" s="158">
        <f t="shared" si="17"/>
        <v>435.32499999999999</v>
      </c>
      <c r="E50" s="137">
        <f t="shared" si="17"/>
        <v>435.33</v>
      </c>
      <c r="F50" s="158">
        <f t="shared" si="17"/>
        <v>435.33499999999998</v>
      </c>
      <c r="G50" s="137">
        <f t="shared" si="17"/>
        <v>435.34</v>
      </c>
      <c r="H50" s="160">
        <f t="shared" si="17"/>
        <v>435.34499999999997</v>
      </c>
      <c r="J50" s="136">
        <v>2</v>
      </c>
      <c r="K50" s="182"/>
      <c r="L50" s="158">
        <f t="shared" si="18"/>
        <v>435.13499999999999</v>
      </c>
      <c r="M50" s="137">
        <f t="shared" si="18"/>
        <v>435.14</v>
      </c>
      <c r="N50" s="158">
        <f t="shared" si="18"/>
        <v>435.14499999999998</v>
      </c>
      <c r="O50" s="137">
        <f t="shared" si="18"/>
        <v>435.15</v>
      </c>
      <c r="P50" s="160">
        <f t="shared" si="18"/>
        <v>435.15499999999997</v>
      </c>
    </row>
    <row r="51" spans="1:16" x14ac:dyDescent="0.25">
      <c r="A51" s="101"/>
      <c r="B51" s="136" t="s">
        <v>1</v>
      </c>
      <c r="C51" s="182"/>
      <c r="D51" s="158">
        <v>435.33</v>
      </c>
      <c r="E51" s="137">
        <f>D51+$S$10</f>
        <v>435.33499999999998</v>
      </c>
      <c r="F51" s="158">
        <f t="shared" ref="F51:H51" si="19">E51+$S$10</f>
        <v>435.34</v>
      </c>
      <c r="G51" s="137">
        <f t="shared" si="19"/>
        <v>435.34499999999997</v>
      </c>
      <c r="H51" s="160">
        <f t="shared" si="19"/>
        <v>435.34999999999997</v>
      </c>
      <c r="J51" s="136" t="s">
        <v>1</v>
      </c>
      <c r="K51" s="182"/>
      <c r="L51" s="158">
        <v>435.14</v>
      </c>
      <c r="M51" s="137">
        <f>L51+$S$10</f>
        <v>435.14499999999998</v>
      </c>
      <c r="N51" s="158">
        <f t="shared" ref="N51" si="20">M51+$S$10</f>
        <v>435.15</v>
      </c>
      <c r="O51" s="137">
        <f t="shared" ref="O51" si="21">N51+$S$10</f>
        <v>435.15499999999997</v>
      </c>
      <c r="P51" s="160">
        <f t="shared" ref="P51" si="22">O51+$S$10</f>
        <v>435.15999999999997</v>
      </c>
    </row>
    <row r="52" spans="1:16" x14ac:dyDescent="0.25">
      <c r="A52" s="101"/>
      <c r="B52" s="136">
        <v>4</v>
      </c>
      <c r="C52" s="182"/>
      <c r="D52" s="158">
        <f t="shared" ref="D52:H53" si="23">D51+$S$8</f>
        <v>435.33499999999998</v>
      </c>
      <c r="E52" s="137">
        <f t="shared" si="23"/>
        <v>435.34</v>
      </c>
      <c r="F52" s="158">
        <f t="shared" si="23"/>
        <v>435.34499999999997</v>
      </c>
      <c r="G52" s="137">
        <f t="shared" si="23"/>
        <v>435.34999999999997</v>
      </c>
      <c r="H52" s="160">
        <f t="shared" si="23"/>
        <v>435.35499999999996</v>
      </c>
      <c r="J52" s="136">
        <v>4</v>
      </c>
      <c r="K52" s="182"/>
      <c r="L52" s="158">
        <f t="shared" ref="L52:P52" si="24">L51+$S$8</f>
        <v>435.14499999999998</v>
      </c>
      <c r="M52" s="137">
        <f t="shared" si="24"/>
        <v>435.15</v>
      </c>
      <c r="N52" s="158">
        <f t="shared" si="24"/>
        <v>435.15499999999997</v>
      </c>
      <c r="O52" s="137">
        <f t="shared" si="24"/>
        <v>435.15999999999997</v>
      </c>
      <c r="P52" s="160">
        <f t="shared" si="24"/>
        <v>435.16499999999996</v>
      </c>
    </row>
    <row r="53" spans="1:16" x14ac:dyDescent="0.25">
      <c r="A53" s="101"/>
      <c r="B53" s="136" t="s">
        <v>2</v>
      </c>
      <c r="C53" s="182"/>
      <c r="D53" s="158">
        <f t="shared" si="23"/>
        <v>435.34</v>
      </c>
      <c r="E53" s="137">
        <f t="shared" si="23"/>
        <v>435.34499999999997</v>
      </c>
      <c r="F53" s="158">
        <f t="shared" si="23"/>
        <v>435.34999999999997</v>
      </c>
      <c r="G53" s="137">
        <f t="shared" si="23"/>
        <v>435.35499999999996</v>
      </c>
      <c r="H53" s="160">
        <f t="shared" si="23"/>
        <v>435.35999999999996</v>
      </c>
      <c r="J53" s="136" t="s">
        <v>2</v>
      </c>
      <c r="K53" s="182"/>
      <c r="L53" s="158">
        <f t="shared" ref="L53:P53" si="25">L52+$S$8</f>
        <v>435.15</v>
      </c>
      <c r="M53" s="137">
        <f t="shared" si="25"/>
        <v>435.15499999999997</v>
      </c>
      <c r="N53" s="158">
        <f t="shared" si="25"/>
        <v>435.15999999999997</v>
      </c>
      <c r="O53" s="137">
        <f t="shared" si="25"/>
        <v>435.16499999999996</v>
      </c>
      <c r="P53" s="160">
        <f t="shared" si="25"/>
        <v>435.16999999999996</v>
      </c>
    </row>
    <row r="54" spans="1:16" ht="17.25" thickBot="1" x14ac:dyDescent="0.3">
      <c r="A54" s="101"/>
      <c r="B54" s="138" t="s">
        <v>9</v>
      </c>
      <c r="C54" s="26" t="s">
        <v>15</v>
      </c>
      <c r="D54" s="159">
        <v>146</v>
      </c>
      <c r="E54" s="139">
        <f>D54-$S$10</f>
        <v>145.995</v>
      </c>
      <c r="F54" s="159">
        <f t="shared" ref="F54:H54" si="26">E54-$S$10</f>
        <v>145.99</v>
      </c>
      <c r="G54" s="139">
        <f t="shared" si="26"/>
        <v>145.98500000000001</v>
      </c>
      <c r="H54" s="161">
        <f t="shared" si="26"/>
        <v>145.98000000000002</v>
      </c>
      <c r="J54" s="138" t="s">
        <v>9</v>
      </c>
      <c r="K54" s="26" t="s">
        <v>15</v>
      </c>
      <c r="L54" s="159">
        <v>145.97</v>
      </c>
      <c r="M54" s="139">
        <f>L54-$S$10</f>
        <v>145.965</v>
      </c>
      <c r="N54" s="159">
        <f t="shared" ref="N54" si="27">M54-$S$10</f>
        <v>145.96</v>
      </c>
      <c r="O54" s="139">
        <f t="shared" ref="O54" si="28">N54-$S$10</f>
        <v>145.95500000000001</v>
      </c>
      <c r="P54" s="161">
        <f t="shared" ref="P54" si="29">O54-$S$10</f>
        <v>145.95000000000002</v>
      </c>
    </row>
    <row r="55" spans="1:16" x14ac:dyDescent="0.25">
      <c r="A55" s="101"/>
    </row>
    <row r="56" spans="1:16" ht="17.25" thickBot="1" x14ac:dyDescent="0.3">
      <c r="A56" s="101"/>
      <c r="K56" s="114"/>
      <c r="L56" s="114"/>
      <c r="M56" s="114"/>
    </row>
    <row r="57" spans="1:16" x14ac:dyDescent="0.25">
      <c r="A57" s="101"/>
      <c r="B57" s="157" t="s">
        <v>62</v>
      </c>
      <c r="C57" s="119"/>
      <c r="D57" s="144" t="s">
        <v>74</v>
      </c>
      <c r="E57" s="145" t="s">
        <v>75</v>
      </c>
      <c r="F57" s="133"/>
      <c r="G57" s="133"/>
      <c r="H57" s="133"/>
      <c r="I57" s="133"/>
      <c r="J57" s="135"/>
      <c r="K57" s="114"/>
      <c r="L57" s="114"/>
      <c r="M57" s="114"/>
    </row>
    <row r="58" spans="1:16" ht="17.25" thickBot="1" x14ac:dyDescent="0.3">
      <c r="A58" s="101"/>
      <c r="B58" s="136" t="s">
        <v>0</v>
      </c>
      <c r="C58" s="184" t="s">
        <v>12</v>
      </c>
      <c r="D58" s="158">
        <f>D59+$S$8</f>
        <v>435.89</v>
      </c>
      <c r="E58" s="137">
        <f t="shared" ref="E58:J59" si="30">E59+$S$8</f>
        <v>435.89499999999998</v>
      </c>
      <c r="F58" s="158">
        <f t="shared" si="30"/>
        <v>435.9</v>
      </c>
      <c r="G58" s="137">
        <f t="shared" si="30"/>
        <v>435.90499999999997</v>
      </c>
      <c r="H58" s="158">
        <f t="shared" si="30"/>
        <v>435.90999999999997</v>
      </c>
      <c r="I58" s="137">
        <f t="shared" si="30"/>
        <v>435.91499999999996</v>
      </c>
      <c r="J58" s="160">
        <f t="shared" si="30"/>
        <v>435.91999999999996</v>
      </c>
    </row>
    <row r="59" spans="1:16" ht="15" customHeight="1" x14ac:dyDescent="0.25">
      <c r="A59" s="101"/>
      <c r="B59" s="136">
        <v>2</v>
      </c>
      <c r="C59" s="185"/>
      <c r="D59" s="158">
        <f>D60+$S$8</f>
        <v>435.88499999999999</v>
      </c>
      <c r="E59" s="137">
        <f t="shared" si="30"/>
        <v>435.89</v>
      </c>
      <c r="F59" s="158">
        <f t="shared" si="30"/>
        <v>435.89499999999998</v>
      </c>
      <c r="G59" s="137">
        <f t="shared" si="30"/>
        <v>435.9</v>
      </c>
      <c r="H59" s="158">
        <f t="shared" si="30"/>
        <v>435.90499999999997</v>
      </c>
      <c r="I59" s="137">
        <f t="shared" si="30"/>
        <v>435.90999999999997</v>
      </c>
      <c r="J59" s="160">
        <f t="shared" si="30"/>
        <v>435.91499999999996</v>
      </c>
      <c r="L59" s="146" t="s">
        <v>28</v>
      </c>
    </row>
    <row r="60" spans="1:16" ht="17.25" thickBot="1" x14ac:dyDescent="0.3">
      <c r="A60" s="101"/>
      <c r="B60" s="136" t="s">
        <v>1</v>
      </c>
      <c r="C60" s="185"/>
      <c r="D60" s="158">
        <v>435.88</v>
      </c>
      <c r="E60" s="137">
        <f>D60+$S$10</f>
        <v>435.88499999999999</v>
      </c>
      <c r="F60" s="158">
        <f t="shared" ref="F60:J60" si="31">E60+$S$10</f>
        <v>435.89</v>
      </c>
      <c r="G60" s="137">
        <f t="shared" si="31"/>
        <v>435.89499999999998</v>
      </c>
      <c r="H60" s="158">
        <f t="shared" si="31"/>
        <v>435.9</v>
      </c>
      <c r="I60" s="137">
        <f t="shared" si="31"/>
        <v>435.90499999999997</v>
      </c>
      <c r="J60" s="160">
        <f t="shared" si="31"/>
        <v>435.90999999999997</v>
      </c>
      <c r="L60" s="147">
        <v>437.07499999999999</v>
      </c>
    </row>
    <row r="61" spans="1:16" ht="17.25" thickBot="1" x14ac:dyDescent="0.3">
      <c r="A61" s="101"/>
      <c r="B61" s="136">
        <v>4</v>
      </c>
      <c r="C61" s="185"/>
      <c r="D61" s="158">
        <f>D60-$S$8</f>
        <v>435.875</v>
      </c>
      <c r="E61" s="137">
        <f t="shared" ref="E61:J61" si="32">E60-$S$8</f>
        <v>435.88</v>
      </c>
      <c r="F61" s="158">
        <f t="shared" si="32"/>
        <v>435.88499999999999</v>
      </c>
      <c r="G61" s="137">
        <f t="shared" si="32"/>
        <v>435.89</v>
      </c>
      <c r="H61" s="158">
        <f t="shared" si="32"/>
        <v>435.89499999999998</v>
      </c>
      <c r="I61" s="137">
        <f t="shared" si="32"/>
        <v>435.9</v>
      </c>
      <c r="J61" s="160">
        <f t="shared" si="32"/>
        <v>435.90499999999997</v>
      </c>
    </row>
    <row r="62" spans="1:16" x14ac:dyDescent="0.25">
      <c r="A62" s="101"/>
      <c r="B62" s="136" t="s">
        <v>2</v>
      </c>
      <c r="C62" s="186"/>
      <c r="D62" s="158">
        <f>D61-$S$8</f>
        <v>435.87</v>
      </c>
      <c r="E62" s="137">
        <f t="shared" ref="E62:J62" si="33">E61-$S$8</f>
        <v>435.875</v>
      </c>
      <c r="F62" s="158">
        <f t="shared" si="33"/>
        <v>435.88</v>
      </c>
      <c r="G62" s="137">
        <f t="shared" si="33"/>
        <v>435.88499999999999</v>
      </c>
      <c r="H62" s="158">
        <f t="shared" si="33"/>
        <v>435.89</v>
      </c>
      <c r="I62" s="137">
        <f t="shared" si="33"/>
        <v>435.89499999999998</v>
      </c>
      <c r="J62" s="160">
        <f t="shared" si="33"/>
        <v>435.9</v>
      </c>
      <c r="L62" s="146" t="s">
        <v>28</v>
      </c>
    </row>
    <row r="63" spans="1:16" ht="17.25" thickBot="1" x14ac:dyDescent="0.3">
      <c r="A63" s="101"/>
      <c r="B63" s="138" t="s">
        <v>9</v>
      </c>
      <c r="C63" s="26" t="s">
        <v>13</v>
      </c>
      <c r="D63" s="159">
        <v>145.93</v>
      </c>
      <c r="E63" s="139">
        <f>D63-$S$10</f>
        <v>145.92500000000001</v>
      </c>
      <c r="F63" s="159">
        <f t="shared" ref="F63:J63" si="34">E63-$S$10</f>
        <v>145.92000000000002</v>
      </c>
      <c r="G63" s="139">
        <f t="shared" si="34"/>
        <v>145.91500000000002</v>
      </c>
      <c r="H63" s="159">
        <f t="shared" si="34"/>
        <v>145.91000000000003</v>
      </c>
      <c r="I63" s="139">
        <f t="shared" si="34"/>
        <v>145.90500000000003</v>
      </c>
      <c r="J63" s="161">
        <f t="shared" si="34"/>
        <v>145.90000000000003</v>
      </c>
      <c r="L63" s="147">
        <v>435.9</v>
      </c>
    </row>
    <row r="64" spans="1:16" x14ac:dyDescent="0.25">
      <c r="A64" s="101"/>
    </row>
    <row r="65" spans="1:21" ht="17.25" thickBot="1" x14ac:dyDescent="0.3">
      <c r="A65" s="101"/>
    </row>
    <row r="66" spans="1:21" x14ac:dyDescent="0.25">
      <c r="A66" s="101"/>
      <c r="B66" s="40" t="s">
        <v>22</v>
      </c>
      <c r="C66" s="119" t="s">
        <v>31</v>
      </c>
      <c r="D66" s="119"/>
      <c r="E66" s="133" t="s">
        <v>32</v>
      </c>
      <c r="F66" s="133"/>
      <c r="G66" s="133"/>
      <c r="H66" s="133"/>
      <c r="I66" s="133"/>
      <c r="J66" s="133"/>
      <c r="K66" s="133"/>
      <c r="L66" s="119" t="s">
        <v>36</v>
      </c>
      <c r="M66" s="133"/>
      <c r="N66" s="135"/>
      <c r="O66" s="188" t="s">
        <v>33</v>
      </c>
    </row>
    <row r="67" spans="1:21" x14ac:dyDescent="0.25">
      <c r="A67" s="101"/>
      <c r="B67" s="136" t="s">
        <v>0</v>
      </c>
      <c r="C67" s="182" t="s">
        <v>14</v>
      </c>
      <c r="D67" s="158">
        <f t="shared" ref="D67:H68" si="35">D68-$S$8</f>
        <v>432.11500000000001</v>
      </c>
      <c r="E67" s="137">
        <f t="shared" si="35"/>
        <v>432.12</v>
      </c>
      <c r="F67" s="158">
        <f t="shared" si="35"/>
        <v>432.125</v>
      </c>
      <c r="G67" s="137">
        <f t="shared" si="35"/>
        <v>432.13</v>
      </c>
      <c r="H67" s="158">
        <f t="shared" si="35"/>
        <v>432.13499999999999</v>
      </c>
      <c r="I67" s="137">
        <f t="shared" ref="I67:N68" si="36">I68-$S$8</f>
        <v>432.14</v>
      </c>
      <c r="J67" s="158">
        <f t="shared" si="36"/>
        <v>432.14499999999998</v>
      </c>
      <c r="K67" s="137">
        <f t="shared" si="36"/>
        <v>432.15</v>
      </c>
      <c r="L67" s="158">
        <f t="shared" si="36"/>
        <v>432.15499999999997</v>
      </c>
      <c r="M67" s="137">
        <f t="shared" si="36"/>
        <v>432.15999999999997</v>
      </c>
      <c r="N67" s="160">
        <f t="shared" si="36"/>
        <v>432.16499999999996</v>
      </c>
      <c r="O67" s="189"/>
    </row>
    <row r="68" spans="1:21" x14ac:dyDescent="0.25">
      <c r="A68" s="101"/>
      <c r="B68" s="136">
        <v>2</v>
      </c>
      <c r="C68" s="182"/>
      <c r="D68" s="158">
        <f t="shared" si="35"/>
        <v>432.12</v>
      </c>
      <c r="E68" s="137">
        <f t="shared" si="35"/>
        <v>432.125</v>
      </c>
      <c r="F68" s="158">
        <f t="shared" si="35"/>
        <v>432.13</v>
      </c>
      <c r="G68" s="137">
        <f t="shared" si="35"/>
        <v>432.13499999999999</v>
      </c>
      <c r="H68" s="158">
        <f t="shared" si="35"/>
        <v>432.14</v>
      </c>
      <c r="I68" s="137">
        <f t="shared" si="36"/>
        <v>432.14499999999998</v>
      </c>
      <c r="J68" s="158">
        <f t="shared" si="36"/>
        <v>432.15</v>
      </c>
      <c r="K68" s="137">
        <f t="shared" si="36"/>
        <v>432.15499999999997</v>
      </c>
      <c r="L68" s="158">
        <f t="shared" si="36"/>
        <v>432.15999999999997</v>
      </c>
      <c r="M68" s="137">
        <f t="shared" si="36"/>
        <v>432.16499999999996</v>
      </c>
      <c r="N68" s="160">
        <f t="shared" si="36"/>
        <v>432.16999999999996</v>
      </c>
      <c r="O68" s="189"/>
    </row>
    <row r="69" spans="1:21" x14ac:dyDescent="0.25">
      <c r="A69" s="101"/>
      <c r="B69" s="136" t="s">
        <v>1</v>
      </c>
      <c r="C69" s="182"/>
      <c r="D69" s="158">
        <v>432.125</v>
      </c>
      <c r="E69" s="137">
        <f>D69+$S$10</f>
        <v>432.13</v>
      </c>
      <c r="F69" s="158">
        <f t="shared" ref="F69:N69" si="37">E69+$S$10</f>
        <v>432.13499999999999</v>
      </c>
      <c r="G69" s="137">
        <f t="shared" si="37"/>
        <v>432.14</v>
      </c>
      <c r="H69" s="158">
        <f t="shared" si="37"/>
        <v>432.14499999999998</v>
      </c>
      <c r="I69" s="137">
        <f t="shared" si="37"/>
        <v>432.15</v>
      </c>
      <c r="J69" s="158">
        <f t="shared" si="37"/>
        <v>432.15499999999997</v>
      </c>
      <c r="K69" s="137">
        <f t="shared" si="37"/>
        <v>432.15999999999997</v>
      </c>
      <c r="L69" s="158">
        <f t="shared" si="37"/>
        <v>432.16499999999996</v>
      </c>
      <c r="M69" s="137">
        <f t="shared" si="37"/>
        <v>432.16999999999996</v>
      </c>
      <c r="N69" s="160">
        <f t="shared" si="37"/>
        <v>432.17499999999995</v>
      </c>
      <c r="O69" s="189"/>
    </row>
    <row r="70" spans="1:21" ht="17.25" thickBot="1" x14ac:dyDescent="0.3">
      <c r="A70" s="101"/>
      <c r="B70" s="136">
        <v>4</v>
      </c>
      <c r="C70" s="182"/>
      <c r="D70" s="158">
        <f t="shared" ref="D70:H71" si="38">D69+$S$8</f>
        <v>432.13</v>
      </c>
      <c r="E70" s="137">
        <f t="shared" si="38"/>
        <v>432.13499999999999</v>
      </c>
      <c r="F70" s="158">
        <f t="shared" si="38"/>
        <v>432.14</v>
      </c>
      <c r="G70" s="137">
        <f t="shared" si="38"/>
        <v>432.14499999999998</v>
      </c>
      <c r="H70" s="158">
        <f t="shared" si="38"/>
        <v>432.15</v>
      </c>
      <c r="I70" s="137">
        <f t="shared" ref="I70:N71" si="39">I69+$S$8</f>
        <v>432.15499999999997</v>
      </c>
      <c r="J70" s="158">
        <f t="shared" si="39"/>
        <v>432.15999999999997</v>
      </c>
      <c r="K70" s="137">
        <f t="shared" si="39"/>
        <v>432.16499999999996</v>
      </c>
      <c r="L70" s="158">
        <f t="shared" si="39"/>
        <v>432.16999999999996</v>
      </c>
      <c r="M70" s="137">
        <f t="shared" si="39"/>
        <v>432.17499999999995</v>
      </c>
      <c r="N70" s="160">
        <f t="shared" si="39"/>
        <v>432.17999999999995</v>
      </c>
      <c r="O70" s="189"/>
    </row>
    <row r="71" spans="1:21" x14ac:dyDescent="0.25">
      <c r="A71" s="101"/>
      <c r="B71" s="136" t="s">
        <v>2</v>
      </c>
      <c r="C71" s="182"/>
      <c r="D71" s="158">
        <f t="shared" si="38"/>
        <v>432.13499999999999</v>
      </c>
      <c r="E71" s="137">
        <f t="shared" si="38"/>
        <v>432.14</v>
      </c>
      <c r="F71" s="158">
        <f t="shared" si="38"/>
        <v>432.14499999999998</v>
      </c>
      <c r="G71" s="137">
        <f t="shared" si="38"/>
        <v>432.15</v>
      </c>
      <c r="H71" s="158">
        <f t="shared" si="38"/>
        <v>432.15499999999997</v>
      </c>
      <c r="I71" s="137">
        <f t="shared" si="39"/>
        <v>432.15999999999997</v>
      </c>
      <c r="J71" s="158">
        <f t="shared" si="39"/>
        <v>432.16499999999996</v>
      </c>
      <c r="K71" s="137">
        <f t="shared" si="39"/>
        <v>432.16999999999996</v>
      </c>
      <c r="L71" s="158">
        <f t="shared" si="39"/>
        <v>432.17499999999995</v>
      </c>
      <c r="M71" s="137">
        <f t="shared" si="39"/>
        <v>432.17999999999995</v>
      </c>
      <c r="N71" s="160">
        <f t="shared" si="39"/>
        <v>432.18499999999995</v>
      </c>
      <c r="O71" s="189"/>
      <c r="P71" s="41" t="s">
        <v>28</v>
      </c>
    </row>
    <row r="72" spans="1:21" ht="17.25" thickBot="1" x14ac:dyDescent="0.3">
      <c r="A72" s="101"/>
      <c r="B72" s="138" t="s">
        <v>9</v>
      </c>
      <c r="C72" s="26" t="s">
        <v>15</v>
      </c>
      <c r="D72" s="159">
        <v>145.97499999999999</v>
      </c>
      <c r="E72" s="139">
        <f>D72-$S$10</f>
        <v>145.97</v>
      </c>
      <c r="F72" s="159">
        <f t="shared" ref="F72:N72" si="40">E72-$S$10</f>
        <v>145.965</v>
      </c>
      <c r="G72" s="139">
        <f t="shared" si="40"/>
        <v>145.96</v>
      </c>
      <c r="H72" s="159">
        <f t="shared" si="40"/>
        <v>145.95500000000001</v>
      </c>
      <c r="I72" s="139">
        <f t="shared" si="40"/>
        <v>145.95000000000002</v>
      </c>
      <c r="J72" s="159">
        <f t="shared" si="40"/>
        <v>145.94500000000002</v>
      </c>
      <c r="K72" s="139">
        <f t="shared" si="40"/>
        <v>145.94000000000003</v>
      </c>
      <c r="L72" s="159">
        <f t="shared" si="40"/>
        <v>145.93500000000003</v>
      </c>
      <c r="M72" s="139">
        <f t="shared" si="40"/>
        <v>145.93000000000004</v>
      </c>
      <c r="N72" s="161">
        <f t="shared" si="40"/>
        <v>145.92500000000004</v>
      </c>
      <c r="O72" s="190"/>
      <c r="P72" s="22">
        <v>145.97499999999999</v>
      </c>
    </row>
    <row r="73" spans="1:21" x14ac:dyDescent="0.25">
      <c r="A73" s="101"/>
      <c r="E73" s="148" t="s">
        <v>34</v>
      </c>
      <c r="F73" s="148"/>
      <c r="G73" s="148"/>
      <c r="H73" s="148"/>
      <c r="I73" s="148"/>
      <c r="J73" s="148"/>
      <c r="K73" s="148"/>
      <c r="L73" s="148"/>
      <c r="M73" s="148"/>
      <c r="N73" s="148"/>
    </row>
    <row r="74" spans="1:21" x14ac:dyDescent="0.25">
      <c r="A74" s="101"/>
      <c r="E74" s="149" t="s">
        <v>53</v>
      </c>
      <c r="F74" s="149"/>
      <c r="G74" s="149"/>
      <c r="H74" s="149"/>
      <c r="I74" s="149"/>
      <c r="J74" s="149"/>
      <c r="K74" s="149"/>
      <c r="L74" s="149" t="s">
        <v>61</v>
      </c>
      <c r="M74" s="149"/>
      <c r="N74" s="149"/>
    </row>
    <row r="75" spans="1:21" ht="17.25" thickBot="1" x14ac:dyDescent="0.3">
      <c r="A75" s="101"/>
      <c r="B75" s="83"/>
      <c r="C75" s="83"/>
      <c r="D75" s="83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U75" s="101"/>
    </row>
    <row r="76" spans="1:21" x14ac:dyDescent="0.25">
      <c r="A76" s="101"/>
      <c r="B76" s="40" t="s">
        <v>26</v>
      </c>
      <c r="C76" s="119"/>
      <c r="D76" s="150" t="s">
        <v>71</v>
      </c>
      <c r="E76" s="133"/>
      <c r="F76" s="133"/>
      <c r="G76" s="133"/>
      <c r="H76" s="133"/>
      <c r="I76" s="133" t="s">
        <v>57</v>
      </c>
      <c r="J76" s="135"/>
      <c r="U76" s="101"/>
    </row>
    <row r="77" spans="1:21" x14ac:dyDescent="0.25">
      <c r="A77" s="101"/>
      <c r="B77" s="136" t="s">
        <v>0</v>
      </c>
      <c r="C77" s="182" t="s">
        <v>14</v>
      </c>
      <c r="D77" s="158">
        <f t="shared" ref="D77:J78" si="41">D78-$S$8</f>
        <v>435.005</v>
      </c>
      <c r="E77" s="137">
        <f t="shared" si="41"/>
        <v>435.01</v>
      </c>
      <c r="F77" s="158">
        <f t="shared" si="41"/>
        <v>435.01499999999999</v>
      </c>
      <c r="G77" s="137">
        <f t="shared" si="41"/>
        <v>435.02</v>
      </c>
      <c r="H77" s="158">
        <f t="shared" si="41"/>
        <v>435.02499999999998</v>
      </c>
      <c r="I77" s="137">
        <f t="shared" si="41"/>
        <v>435.03</v>
      </c>
      <c r="J77" s="160">
        <f t="shared" si="41"/>
        <v>435.03499999999997</v>
      </c>
      <c r="U77" s="101"/>
    </row>
    <row r="78" spans="1:21" x14ac:dyDescent="0.25">
      <c r="A78" s="101"/>
      <c r="B78" s="136">
        <v>2</v>
      </c>
      <c r="C78" s="182"/>
      <c r="D78" s="158">
        <f t="shared" si="41"/>
        <v>435.01</v>
      </c>
      <c r="E78" s="137">
        <f t="shared" si="41"/>
        <v>435.01499999999999</v>
      </c>
      <c r="F78" s="158">
        <f t="shared" si="41"/>
        <v>435.02</v>
      </c>
      <c r="G78" s="137">
        <f t="shared" si="41"/>
        <v>435.02499999999998</v>
      </c>
      <c r="H78" s="158">
        <f t="shared" si="41"/>
        <v>435.03</v>
      </c>
      <c r="I78" s="137">
        <f t="shared" si="41"/>
        <v>435.03499999999997</v>
      </c>
      <c r="J78" s="160">
        <f t="shared" si="41"/>
        <v>435.03999999999996</v>
      </c>
      <c r="U78" s="101"/>
    </row>
    <row r="79" spans="1:21" x14ac:dyDescent="0.25">
      <c r="A79" s="101"/>
      <c r="B79" s="136" t="s">
        <v>1</v>
      </c>
      <c r="C79" s="182"/>
      <c r="D79" s="158">
        <v>435.01499999999999</v>
      </c>
      <c r="E79" s="137">
        <f>D79+$S$10</f>
        <v>435.02</v>
      </c>
      <c r="F79" s="158">
        <f t="shared" ref="F79" si="42">E79+$S$10</f>
        <v>435.02499999999998</v>
      </c>
      <c r="G79" s="137">
        <f t="shared" ref="G79" si="43">F79+$S$10</f>
        <v>435.03</v>
      </c>
      <c r="H79" s="158">
        <f t="shared" ref="H79" si="44">G79+$S$10</f>
        <v>435.03499999999997</v>
      </c>
      <c r="I79" s="137">
        <f t="shared" ref="I79" si="45">H79+$S$10</f>
        <v>435.03999999999996</v>
      </c>
      <c r="J79" s="160">
        <f t="shared" ref="J79" si="46">I79+$S$10</f>
        <v>435.04499999999996</v>
      </c>
      <c r="U79" s="101"/>
    </row>
    <row r="80" spans="1:21" ht="17.25" thickBot="1" x14ac:dyDescent="0.3">
      <c r="A80" s="101"/>
      <c r="B80" s="136">
        <v>4</v>
      </c>
      <c r="C80" s="182"/>
      <c r="D80" s="158">
        <f t="shared" ref="D80:J80" si="47">D79+$S$8</f>
        <v>435.02</v>
      </c>
      <c r="E80" s="137">
        <f t="shared" si="47"/>
        <v>435.02499999999998</v>
      </c>
      <c r="F80" s="158">
        <f t="shared" si="47"/>
        <v>435.03</v>
      </c>
      <c r="G80" s="137">
        <f t="shared" si="47"/>
        <v>435.03499999999997</v>
      </c>
      <c r="H80" s="158">
        <f t="shared" si="47"/>
        <v>435.03999999999996</v>
      </c>
      <c r="I80" s="137">
        <f t="shared" si="47"/>
        <v>435.04499999999996</v>
      </c>
      <c r="J80" s="160">
        <f t="shared" si="47"/>
        <v>435.04999999999995</v>
      </c>
      <c r="U80" s="101"/>
    </row>
    <row r="81" spans="1:28" x14ac:dyDescent="0.25">
      <c r="A81" s="101"/>
      <c r="B81" s="136" t="s">
        <v>2</v>
      </c>
      <c r="C81" s="182"/>
      <c r="D81" s="158">
        <f t="shared" ref="D81:J81" si="48">D80+$S$8</f>
        <v>435.02499999999998</v>
      </c>
      <c r="E81" s="137">
        <f t="shared" si="48"/>
        <v>435.03</v>
      </c>
      <c r="F81" s="158">
        <f t="shared" si="48"/>
        <v>435.03499999999997</v>
      </c>
      <c r="G81" s="137">
        <f t="shared" si="48"/>
        <v>435.03999999999996</v>
      </c>
      <c r="H81" s="158">
        <f t="shared" si="48"/>
        <v>435.04499999999996</v>
      </c>
      <c r="I81" s="137">
        <f t="shared" si="48"/>
        <v>435.04999999999995</v>
      </c>
      <c r="J81" s="160">
        <f t="shared" si="48"/>
        <v>435.05499999999995</v>
      </c>
      <c r="K81" s="41" t="s">
        <v>28</v>
      </c>
      <c r="U81" s="101"/>
    </row>
    <row r="82" spans="1:28" ht="17.25" thickBot="1" x14ac:dyDescent="0.3">
      <c r="A82" s="101"/>
      <c r="B82" s="138" t="s">
        <v>9</v>
      </c>
      <c r="C82" s="26" t="s">
        <v>15</v>
      </c>
      <c r="D82" s="159">
        <v>145.99</v>
      </c>
      <c r="E82" s="139">
        <f>D82-$S$10</f>
        <v>145.98500000000001</v>
      </c>
      <c r="F82" s="159">
        <f t="shared" ref="F82" si="49">E82-$S$10</f>
        <v>145.98000000000002</v>
      </c>
      <c r="G82" s="139">
        <f t="shared" ref="G82" si="50">F82-$S$10</f>
        <v>145.97500000000002</v>
      </c>
      <c r="H82" s="159">
        <f t="shared" ref="H82" si="51">G82-$S$10</f>
        <v>145.97000000000003</v>
      </c>
      <c r="I82" s="139">
        <f t="shared" ref="I82" si="52">H82-$S$10</f>
        <v>145.96500000000003</v>
      </c>
      <c r="J82" s="161">
        <f t="shared" ref="J82" si="53">I82-$S$10</f>
        <v>145.96000000000004</v>
      </c>
      <c r="K82" s="22">
        <v>145.94</v>
      </c>
      <c r="U82" s="101"/>
    </row>
    <row r="83" spans="1:28" x14ac:dyDescent="0.25">
      <c r="A83" s="101"/>
    </row>
    <row r="84" spans="1:28" ht="17.25" thickBot="1" x14ac:dyDescent="0.3">
      <c r="A84" s="101"/>
    </row>
    <row r="85" spans="1:28" ht="17.25" thickBot="1" x14ac:dyDescent="0.3">
      <c r="A85" s="101"/>
      <c r="B85" s="162" t="s">
        <v>66</v>
      </c>
      <c r="C85" s="140"/>
      <c r="D85" s="140"/>
      <c r="E85" s="141"/>
      <c r="F85" s="141"/>
      <c r="G85" s="141"/>
      <c r="H85" s="141"/>
      <c r="I85" s="141"/>
      <c r="J85" s="141"/>
      <c r="K85" s="141"/>
      <c r="L85" s="141"/>
      <c r="M85" s="141"/>
      <c r="N85" s="142" t="s">
        <v>30</v>
      </c>
      <c r="O85" s="141">
        <v>435.60500000000002</v>
      </c>
      <c r="P85" s="143"/>
    </row>
    <row r="86" spans="1:28" x14ac:dyDescent="0.25">
      <c r="A86" s="101"/>
      <c r="B86" s="136" t="s">
        <v>9</v>
      </c>
      <c r="C86" s="68" t="s">
        <v>13</v>
      </c>
      <c r="D86" s="158">
        <v>145.995</v>
      </c>
      <c r="E86" s="137">
        <f>D86-$S$10</f>
        <v>145.99</v>
      </c>
      <c r="F86" s="158">
        <f t="shared" ref="F86" si="54">E86-$S$10</f>
        <v>145.98500000000001</v>
      </c>
      <c r="G86" s="137">
        <f t="shared" ref="G86" si="55">F86-$S$10</f>
        <v>145.98000000000002</v>
      </c>
      <c r="H86" s="158">
        <f t="shared" ref="H86" si="56">G86-$S$10</f>
        <v>145.97500000000002</v>
      </c>
      <c r="I86" s="137">
        <f t="shared" ref="I86" si="57">H86-$S$10</f>
        <v>145.97000000000003</v>
      </c>
      <c r="J86" s="158">
        <f t="shared" ref="J86" si="58">I86-$S$10</f>
        <v>145.96500000000003</v>
      </c>
      <c r="K86" s="137">
        <f t="shared" ref="K86" si="59">J86-$S$10</f>
        <v>145.96000000000004</v>
      </c>
      <c r="L86" s="158">
        <f t="shared" ref="L86" si="60">K86-$S$10</f>
        <v>145.95500000000004</v>
      </c>
      <c r="M86" s="137">
        <f t="shared" ref="M86" si="61">L86-$S$10</f>
        <v>145.95000000000005</v>
      </c>
      <c r="N86" s="158">
        <f t="shared" ref="N86" si="62">M86-$S$10</f>
        <v>145.94500000000005</v>
      </c>
      <c r="O86" s="137">
        <f t="shared" ref="O86" si="63">N86-$S$10</f>
        <v>145.94000000000005</v>
      </c>
      <c r="P86" s="160">
        <f t="shared" ref="P86" si="64">O86-$S$10</f>
        <v>145.93500000000006</v>
      </c>
      <c r="T86" s="151" t="s">
        <v>68</v>
      </c>
      <c r="U86" s="140"/>
      <c r="V86" s="140"/>
      <c r="W86" s="141"/>
      <c r="X86" s="141"/>
      <c r="Y86" s="142" t="s">
        <v>30</v>
      </c>
      <c r="Z86" s="152" t="s">
        <v>67</v>
      </c>
      <c r="AA86" s="141"/>
      <c r="AB86" s="143"/>
    </row>
    <row r="87" spans="1:28" ht="15" customHeight="1" x14ac:dyDescent="0.25">
      <c r="A87" s="101"/>
      <c r="B87" s="136" t="s">
        <v>0</v>
      </c>
      <c r="C87" s="182" t="s">
        <v>12</v>
      </c>
      <c r="D87" s="158">
        <f>D88+$S$8</f>
        <v>435.62</v>
      </c>
      <c r="E87" s="137">
        <f t="shared" ref="E87:P88" si="65">E88+$S$8</f>
        <v>435.625</v>
      </c>
      <c r="F87" s="158">
        <f t="shared" si="65"/>
        <v>435.63</v>
      </c>
      <c r="G87" s="137">
        <f t="shared" si="65"/>
        <v>435.63499999999999</v>
      </c>
      <c r="H87" s="158">
        <f t="shared" si="65"/>
        <v>435.64</v>
      </c>
      <c r="I87" s="137">
        <f t="shared" si="65"/>
        <v>435.64499999999998</v>
      </c>
      <c r="J87" s="158">
        <f t="shared" si="65"/>
        <v>435.65</v>
      </c>
      <c r="K87" s="137">
        <f t="shared" si="65"/>
        <v>435.65499999999997</v>
      </c>
      <c r="L87" s="158">
        <f t="shared" si="65"/>
        <v>435.65999999999997</v>
      </c>
      <c r="M87" s="137">
        <f t="shared" si="65"/>
        <v>435.66499999999996</v>
      </c>
      <c r="N87" s="158">
        <f t="shared" si="65"/>
        <v>435.66999999999996</v>
      </c>
      <c r="O87" s="137">
        <f t="shared" si="65"/>
        <v>435.67499999999995</v>
      </c>
      <c r="P87" s="160">
        <f t="shared" si="65"/>
        <v>435.67999999999995</v>
      </c>
      <c r="T87" s="136" t="s">
        <v>9</v>
      </c>
      <c r="U87" s="68" t="s">
        <v>13</v>
      </c>
      <c r="V87" s="158">
        <v>145.94</v>
      </c>
      <c r="W87" s="137">
        <f>V87-$S$10</f>
        <v>145.935</v>
      </c>
      <c r="X87" s="158">
        <f t="shared" ref="X87" si="66">W87-$S$10</f>
        <v>145.93</v>
      </c>
      <c r="Y87" s="137">
        <f t="shared" ref="Y87" si="67">X87-$S$10</f>
        <v>145.92500000000001</v>
      </c>
      <c r="Z87" s="158">
        <f t="shared" ref="Z87" si="68">Y87-$S$10</f>
        <v>145.92000000000002</v>
      </c>
      <c r="AA87" s="137">
        <f t="shared" ref="AA87" si="69">Z87-$S$10</f>
        <v>145.91500000000002</v>
      </c>
      <c r="AB87" s="160">
        <f t="shared" ref="AB87" si="70">AA87-$S$10</f>
        <v>145.91000000000003</v>
      </c>
    </row>
    <row r="88" spans="1:28" x14ac:dyDescent="0.25">
      <c r="A88" s="101"/>
      <c r="B88" s="136">
        <v>2</v>
      </c>
      <c r="C88" s="182"/>
      <c r="D88" s="158">
        <f>D89+$S$8</f>
        <v>435.61500000000001</v>
      </c>
      <c r="E88" s="137">
        <f t="shared" si="65"/>
        <v>435.62</v>
      </c>
      <c r="F88" s="158">
        <f t="shared" si="65"/>
        <v>435.625</v>
      </c>
      <c r="G88" s="137">
        <f t="shared" si="65"/>
        <v>435.63</v>
      </c>
      <c r="H88" s="158">
        <f t="shared" si="65"/>
        <v>435.63499999999999</v>
      </c>
      <c r="I88" s="137">
        <f t="shared" si="65"/>
        <v>435.64</v>
      </c>
      <c r="J88" s="158">
        <f t="shared" si="65"/>
        <v>435.64499999999998</v>
      </c>
      <c r="K88" s="137">
        <f t="shared" si="65"/>
        <v>435.65</v>
      </c>
      <c r="L88" s="158">
        <f t="shared" si="65"/>
        <v>435.65499999999997</v>
      </c>
      <c r="M88" s="137">
        <f t="shared" si="65"/>
        <v>435.65999999999997</v>
      </c>
      <c r="N88" s="158">
        <f t="shared" si="65"/>
        <v>435.66499999999996</v>
      </c>
      <c r="O88" s="137">
        <f t="shared" si="65"/>
        <v>435.66999999999996</v>
      </c>
      <c r="P88" s="160">
        <f t="shared" si="65"/>
        <v>435.67499999999995</v>
      </c>
      <c r="T88" s="136" t="s">
        <v>0</v>
      </c>
      <c r="U88" s="182" t="s">
        <v>12</v>
      </c>
      <c r="V88" s="158">
        <f t="shared" ref="V88:AB89" si="71">V89-$S$8</f>
        <v>435.8</v>
      </c>
      <c r="W88" s="137">
        <f t="shared" si="71"/>
        <v>435.80500000000001</v>
      </c>
      <c r="X88" s="158">
        <f t="shared" si="71"/>
        <v>435.81</v>
      </c>
      <c r="Y88" s="137">
        <f t="shared" si="71"/>
        <v>435.815</v>
      </c>
      <c r="Z88" s="158">
        <f t="shared" si="71"/>
        <v>435.82</v>
      </c>
      <c r="AA88" s="137">
        <f t="shared" si="71"/>
        <v>435.82499999999999</v>
      </c>
      <c r="AB88" s="160">
        <f t="shared" si="71"/>
        <v>435.83</v>
      </c>
    </row>
    <row r="89" spans="1:28" x14ac:dyDescent="0.25">
      <c r="A89" s="101"/>
      <c r="B89" s="136" t="s">
        <v>1</v>
      </c>
      <c r="C89" s="182"/>
      <c r="D89" s="158">
        <v>435.61</v>
      </c>
      <c r="E89" s="137">
        <f>D89+$S$10</f>
        <v>435.61500000000001</v>
      </c>
      <c r="F89" s="158">
        <f t="shared" ref="F89" si="72">E89+$S$10</f>
        <v>435.62</v>
      </c>
      <c r="G89" s="137">
        <f t="shared" ref="G89" si="73">F89+$S$10</f>
        <v>435.625</v>
      </c>
      <c r="H89" s="158">
        <f t="shared" ref="H89" si="74">G89+$S$10</f>
        <v>435.63</v>
      </c>
      <c r="I89" s="137">
        <f t="shared" ref="I89:J89" si="75">H89+$S$10</f>
        <v>435.63499999999999</v>
      </c>
      <c r="J89" s="158">
        <f t="shared" si="75"/>
        <v>435.64</v>
      </c>
      <c r="K89" s="137">
        <f t="shared" ref="K89" si="76">J89+$S$10</f>
        <v>435.64499999999998</v>
      </c>
      <c r="L89" s="158">
        <f t="shared" ref="L89:M89" si="77">K89+$S$10</f>
        <v>435.65</v>
      </c>
      <c r="M89" s="137">
        <f t="shared" si="77"/>
        <v>435.65499999999997</v>
      </c>
      <c r="N89" s="158">
        <f t="shared" ref="N89" si="78">M89+$S$10</f>
        <v>435.65999999999997</v>
      </c>
      <c r="O89" s="137">
        <f t="shared" ref="O89" si="79">N89+$S$10</f>
        <v>435.66499999999996</v>
      </c>
      <c r="P89" s="160">
        <f t="shared" ref="P89" si="80">O89+$S$10</f>
        <v>435.66999999999996</v>
      </c>
      <c r="T89" s="136">
        <v>2</v>
      </c>
      <c r="U89" s="182"/>
      <c r="V89" s="158">
        <f t="shared" si="71"/>
        <v>435.80500000000001</v>
      </c>
      <c r="W89" s="137">
        <f t="shared" si="71"/>
        <v>435.81</v>
      </c>
      <c r="X89" s="158">
        <f t="shared" si="71"/>
        <v>435.815</v>
      </c>
      <c r="Y89" s="137">
        <f t="shared" si="71"/>
        <v>435.82</v>
      </c>
      <c r="Z89" s="158">
        <f t="shared" si="71"/>
        <v>435.82499999999999</v>
      </c>
      <c r="AA89" s="137">
        <f t="shared" si="71"/>
        <v>435.83</v>
      </c>
      <c r="AB89" s="160">
        <f t="shared" si="71"/>
        <v>435.83499999999998</v>
      </c>
    </row>
    <row r="90" spans="1:28" x14ac:dyDescent="0.25">
      <c r="A90" s="101"/>
      <c r="B90" s="136">
        <v>4</v>
      </c>
      <c r="C90" s="182"/>
      <c r="D90" s="158">
        <f>D89-$S$8</f>
        <v>435.60500000000002</v>
      </c>
      <c r="E90" s="137">
        <f t="shared" ref="E90:P91" si="81">E89-$S$8</f>
        <v>435.61</v>
      </c>
      <c r="F90" s="158">
        <f t="shared" si="81"/>
        <v>435.61500000000001</v>
      </c>
      <c r="G90" s="137">
        <f t="shared" si="81"/>
        <v>435.62</v>
      </c>
      <c r="H90" s="158">
        <f t="shared" si="81"/>
        <v>435.625</v>
      </c>
      <c r="I90" s="137">
        <f t="shared" si="81"/>
        <v>435.63</v>
      </c>
      <c r="J90" s="158">
        <f t="shared" si="81"/>
        <v>435.63499999999999</v>
      </c>
      <c r="K90" s="137">
        <f t="shared" si="81"/>
        <v>435.64</v>
      </c>
      <c r="L90" s="158">
        <f t="shared" si="81"/>
        <v>435.64499999999998</v>
      </c>
      <c r="M90" s="137">
        <f t="shared" si="81"/>
        <v>435.65</v>
      </c>
      <c r="N90" s="158">
        <f t="shared" si="81"/>
        <v>435.65499999999997</v>
      </c>
      <c r="O90" s="137">
        <f t="shared" si="81"/>
        <v>435.65999999999997</v>
      </c>
      <c r="P90" s="160">
        <f t="shared" si="81"/>
        <v>435.66499999999996</v>
      </c>
      <c r="T90" s="136" t="s">
        <v>1</v>
      </c>
      <c r="U90" s="182"/>
      <c r="V90" s="158">
        <v>435.81</v>
      </c>
      <c r="W90" s="137">
        <f>V90+$S$10</f>
        <v>435.815</v>
      </c>
      <c r="X90" s="158">
        <f t="shared" ref="X90" si="82">W90+$S$10</f>
        <v>435.82</v>
      </c>
      <c r="Y90" s="137">
        <f t="shared" ref="Y90" si="83">X90+$S$10</f>
        <v>435.82499999999999</v>
      </c>
      <c r="Z90" s="158">
        <f t="shared" ref="Z90:AB90" si="84">Y90+$S$10</f>
        <v>435.83</v>
      </c>
      <c r="AA90" s="137">
        <f t="shared" si="84"/>
        <v>435.83499999999998</v>
      </c>
      <c r="AB90" s="160">
        <f t="shared" si="84"/>
        <v>435.84</v>
      </c>
    </row>
    <row r="91" spans="1:28" ht="17.25" thickBot="1" x14ac:dyDescent="0.3">
      <c r="A91" s="101"/>
      <c r="B91" s="138" t="s">
        <v>2</v>
      </c>
      <c r="C91" s="183"/>
      <c r="D91" s="159">
        <f>D90-$S$8</f>
        <v>435.6</v>
      </c>
      <c r="E91" s="139">
        <f t="shared" si="81"/>
        <v>435.60500000000002</v>
      </c>
      <c r="F91" s="159">
        <f t="shared" si="81"/>
        <v>435.61</v>
      </c>
      <c r="G91" s="139">
        <f t="shared" si="81"/>
        <v>435.61500000000001</v>
      </c>
      <c r="H91" s="159">
        <f t="shared" si="81"/>
        <v>435.62</v>
      </c>
      <c r="I91" s="139">
        <f t="shared" si="81"/>
        <v>435.625</v>
      </c>
      <c r="J91" s="159">
        <f t="shared" si="81"/>
        <v>435.63</v>
      </c>
      <c r="K91" s="139">
        <f t="shared" si="81"/>
        <v>435.63499999999999</v>
      </c>
      <c r="L91" s="159">
        <f t="shared" si="81"/>
        <v>435.64</v>
      </c>
      <c r="M91" s="139">
        <f t="shared" si="81"/>
        <v>435.64499999999998</v>
      </c>
      <c r="N91" s="159">
        <f t="shared" si="81"/>
        <v>435.65</v>
      </c>
      <c r="O91" s="139">
        <f t="shared" si="81"/>
        <v>435.65499999999997</v>
      </c>
      <c r="P91" s="161">
        <f t="shared" si="81"/>
        <v>435.65999999999997</v>
      </c>
      <c r="T91" s="136">
        <v>4</v>
      </c>
      <c r="U91" s="182"/>
      <c r="V91" s="158">
        <f t="shared" ref="V91:Z91" si="85">V90+$S$8</f>
        <v>435.815</v>
      </c>
      <c r="W91" s="137">
        <f t="shared" si="85"/>
        <v>435.82</v>
      </c>
      <c r="X91" s="158">
        <f t="shared" si="85"/>
        <v>435.82499999999999</v>
      </c>
      <c r="Y91" s="137">
        <f t="shared" si="85"/>
        <v>435.83</v>
      </c>
      <c r="Z91" s="158">
        <f t="shared" si="85"/>
        <v>435.83499999999998</v>
      </c>
      <c r="AA91" s="137">
        <f t="shared" ref="AA91:AB91" si="86">AA90+$S$8</f>
        <v>435.84</v>
      </c>
      <c r="AB91" s="160">
        <f t="shared" si="86"/>
        <v>435.84499999999997</v>
      </c>
    </row>
    <row r="92" spans="1:28" ht="17.25" thickBot="1" x14ac:dyDescent="0.3">
      <c r="O92" s="101"/>
      <c r="P92" s="101"/>
      <c r="T92" s="138" t="s">
        <v>2</v>
      </c>
      <c r="U92" s="183"/>
      <c r="V92" s="159">
        <f t="shared" ref="V92:Z92" si="87">V91+$S$8</f>
        <v>435.82</v>
      </c>
      <c r="W92" s="139">
        <f t="shared" si="87"/>
        <v>435.82499999999999</v>
      </c>
      <c r="X92" s="159">
        <f t="shared" si="87"/>
        <v>435.83</v>
      </c>
      <c r="Y92" s="139">
        <f t="shared" si="87"/>
        <v>435.83499999999998</v>
      </c>
      <c r="Z92" s="159">
        <f t="shared" si="87"/>
        <v>435.84</v>
      </c>
      <c r="AA92" s="139">
        <f t="shared" ref="AA92:AB92" si="88">AA91+$S$8</f>
        <v>435.84499999999997</v>
      </c>
      <c r="AB92" s="161">
        <f t="shared" si="88"/>
        <v>435.84999999999997</v>
      </c>
    </row>
    <row r="93" spans="1:28" x14ac:dyDescent="0.25">
      <c r="A93" s="101"/>
      <c r="B93" s="157" t="s">
        <v>8</v>
      </c>
      <c r="C93" s="119"/>
      <c r="D93" s="144" t="s">
        <v>72</v>
      </c>
      <c r="E93" s="133"/>
      <c r="F93" s="133"/>
      <c r="G93" s="133"/>
      <c r="H93" s="133"/>
      <c r="I93" s="133"/>
      <c r="J93" s="133"/>
      <c r="K93" s="133"/>
      <c r="L93" s="119" t="s">
        <v>35</v>
      </c>
      <c r="M93" s="133"/>
      <c r="N93" s="135"/>
      <c r="O93" s="101"/>
      <c r="P93" s="101"/>
    </row>
    <row r="94" spans="1:28" x14ac:dyDescent="0.25">
      <c r="A94" s="101"/>
      <c r="B94" s="136" t="s">
        <v>9</v>
      </c>
      <c r="C94" s="68" t="s">
        <v>13</v>
      </c>
      <c r="D94" s="158">
        <v>146</v>
      </c>
      <c r="E94" s="137">
        <f t="shared" ref="E94" si="89">D94-$S$9</f>
        <v>145.99</v>
      </c>
      <c r="F94" s="158">
        <f t="shared" ref="F94" si="90">E94-$S$9</f>
        <v>145.98000000000002</v>
      </c>
      <c r="G94" s="137">
        <f t="shared" ref="G94" si="91">F94-$S$9</f>
        <v>145.97000000000003</v>
      </c>
      <c r="H94" s="158">
        <f t="shared" ref="H94" si="92">G94-$S$9</f>
        <v>145.96000000000004</v>
      </c>
      <c r="I94" s="137">
        <f t="shared" ref="I94" si="93">H94-$S$9</f>
        <v>145.95000000000005</v>
      </c>
      <c r="J94" s="158">
        <f t="shared" ref="J94" si="94">I94-$S$9</f>
        <v>145.94000000000005</v>
      </c>
      <c r="K94" s="137">
        <f t="shared" ref="K94" si="95">J94-$S$9</f>
        <v>145.93000000000006</v>
      </c>
      <c r="L94" s="158">
        <f t="shared" ref="L94" si="96">K94-$S$9</f>
        <v>145.92000000000007</v>
      </c>
      <c r="M94" s="137">
        <f t="shared" ref="M94" si="97">L94-$S$9</f>
        <v>145.91000000000008</v>
      </c>
      <c r="N94" s="160">
        <f t="shared" ref="N94" si="98">M94-$S$9</f>
        <v>145.90000000000009</v>
      </c>
      <c r="O94" s="101"/>
      <c r="P94" s="101"/>
    </row>
    <row r="95" spans="1:28" x14ac:dyDescent="0.25">
      <c r="A95" s="101"/>
      <c r="B95" s="136" t="s">
        <v>0</v>
      </c>
      <c r="C95" s="182" t="s">
        <v>12</v>
      </c>
      <c r="D95" s="158">
        <f>D96+$S$8</f>
        <v>435.81</v>
      </c>
      <c r="E95" s="137">
        <f t="shared" ref="E95:N96" si="99">E96+$S$8</f>
        <v>435.82</v>
      </c>
      <c r="F95" s="158">
        <f t="shared" si="99"/>
        <v>435.83</v>
      </c>
      <c r="G95" s="137">
        <f t="shared" si="99"/>
        <v>435.84</v>
      </c>
      <c r="H95" s="158">
        <f t="shared" si="99"/>
        <v>435.84999999999997</v>
      </c>
      <c r="I95" s="137">
        <f t="shared" si="99"/>
        <v>435.85999999999996</v>
      </c>
      <c r="J95" s="158">
        <f t="shared" si="99"/>
        <v>435.86999999999995</v>
      </c>
      <c r="K95" s="137">
        <f t="shared" si="99"/>
        <v>435.87999999999994</v>
      </c>
      <c r="L95" s="158">
        <f t="shared" si="99"/>
        <v>435.88999999999993</v>
      </c>
      <c r="M95" s="137">
        <f t="shared" si="99"/>
        <v>435.89999999999992</v>
      </c>
      <c r="N95" s="160">
        <f t="shared" si="99"/>
        <v>435.90999999999991</v>
      </c>
      <c r="O95" s="101"/>
      <c r="P95" s="101"/>
    </row>
    <row r="96" spans="1:28" x14ac:dyDescent="0.25">
      <c r="A96" s="101"/>
      <c r="B96" s="136">
        <v>2</v>
      </c>
      <c r="C96" s="182"/>
      <c r="D96" s="158">
        <f>D97+$S$8</f>
        <v>435.80500000000001</v>
      </c>
      <c r="E96" s="137">
        <f t="shared" si="99"/>
        <v>435.815</v>
      </c>
      <c r="F96" s="158">
        <f t="shared" si="99"/>
        <v>435.82499999999999</v>
      </c>
      <c r="G96" s="137">
        <f t="shared" si="99"/>
        <v>435.83499999999998</v>
      </c>
      <c r="H96" s="158">
        <f t="shared" si="99"/>
        <v>435.84499999999997</v>
      </c>
      <c r="I96" s="137">
        <f t="shared" si="99"/>
        <v>435.85499999999996</v>
      </c>
      <c r="J96" s="158">
        <f t="shared" si="99"/>
        <v>435.86499999999995</v>
      </c>
      <c r="K96" s="137">
        <f t="shared" si="99"/>
        <v>435.87499999999994</v>
      </c>
      <c r="L96" s="158">
        <f t="shared" si="99"/>
        <v>435.88499999999993</v>
      </c>
      <c r="M96" s="137">
        <f t="shared" si="99"/>
        <v>435.89499999999992</v>
      </c>
      <c r="N96" s="160">
        <f t="shared" si="99"/>
        <v>435.90499999999992</v>
      </c>
      <c r="O96" s="101"/>
      <c r="P96" s="101"/>
    </row>
    <row r="97" spans="1:24" ht="15" customHeight="1" x14ac:dyDescent="0.25">
      <c r="A97" s="101"/>
      <c r="B97" s="136" t="s">
        <v>1</v>
      </c>
      <c r="C97" s="182"/>
      <c r="D97" s="158">
        <v>435.8</v>
      </c>
      <c r="E97" s="137">
        <f t="shared" ref="E97" si="100">D97+$S$9</f>
        <v>435.81</v>
      </c>
      <c r="F97" s="158">
        <f t="shared" ref="F97" si="101">E97+$S$9</f>
        <v>435.82</v>
      </c>
      <c r="G97" s="137">
        <f t="shared" ref="G97" si="102">F97+$S$9</f>
        <v>435.83</v>
      </c>
      <c r="H97" s="158">
        <f t="shared" ref="H97" si="103">G97+$S$9</f>
        <v>435.84</v>
      </c>
      <c r="I97" s="137">
        <f t="shared" ref="I97" si="104">H97+$S$9</f>
        <v>435.84999999999997</v>
      </c>
      <c r="J97" s="158">
        <f t="shared" ref="J97" si="105">I97+$S$9</f>
        <v>435.85999999999996</v>
      </c>
      <c r="K97" s="137">
        <f t="shared" ref="K97" si="106">J97+$S$9</f>
        <v>435.86999999999995</v>
      </c>
      <c r="L97" s="158">
        <f t="shared" ref="L97" si="107">K97+$S$9</f>
        <v>435.87999999999994</v>
      </c>
      <c r="M97" s="137">
        <f t="shared" ref="M97" si="108">L97+$S$9</f>
        <v>435.88999999999993</v>
      </c>
      <c r="N97" s="160">
        <f t="shared" ref="N97" si="109">M97+$S$9</f>
        <v>435.89999999999992</v>
      </c>
      <c r="O97" s="101"/>
      <c r="P97" s="101"/>
    </row>
    <row r="98" spans="1:24" x14ac:dyDescent="0.25">
      <c r="A98" s="101"/>
      <c r="B98" s="136">
        <v>4</v>
      </c>
      <c r="C98" s="182"/>
      <c r="D98" s="158">
        <f>D97-$S$8</f>
        <v>435.79500000000002</v>
      </c>
      <c r="E98" s="137">
        <f t="shared" ref="E98:N98" si="110">E97-$S$8</f>
        <v>435.80500000000001</v>
      </c>
      <c r="F98" s="158">
        <f t="shared" si="110"/>
        <v>435.815</v>
      </c>
      <c r="G98" s="137">
        <f t="shared" si="110"/>
        <v>435.82499999999999</v>
      </c>
      <c r="H98" s="158">
        <f t="shared" si="110"/>
        <v>435.83499999999998</v>
      </c>
      <c r="I98" s="137">
        <f t="shared" si="110"/>
        <v>435.84499999999997</v>
      </c>
      <c r="J98" s="158">
        <f t="shared" si="110"/>
        <v>435.85499999999996</v>
      </c>
      <c r="K98" s="137">
        <f t="shared" si="110"/>
        <v>435.86499999999995</v>
      </c>
      <c r="L98" s="158">
        <f t="shared" si="110"/>
        <v>435.87499999999994</v>
      </c>
      <c r="M98" s="137">
        <f t="shared" si="110"/>
        <v>435.88499999999993</v>
      </c>
      <c r="N98" s="160">
        <f t="shared" si="110"/>
        <v>435.89499999999992</v>
      </c>
      <c r="O98" s="101"/>
      <c r="P98" s="101"/>
    </row>
    <row r="99" spans="1:24" ht="17.25" thickBot="1" x14ac:dyDescent="0.3">
      <c r="A99" s="101"/>
      <c r="B99" s="138" t="s">
        <v>2</v>
      </c>
      <c r="C99" s="183"/>
      <c r="D99" s="159">
        <f>D98-$S$8</f>
        <v>435.79</v>
      </c>
      <c r="E99" s="139">
        <f t="shared" ref="E99:N99" si="111">E98-$S$8</f>
        <v>435.8</v>
      </c>
      <c r="F99" s="159">
        <f t="shared" si="111"/>
        <v>435.81</v>
      </c>
      <c r="G99" s="139">
        <f t="shared" si="111"/>
        <v>435.82</v>
      </c>
      <c r="H99" s="159">
        <f t="shared" si="111"/>
        <v>435.83</v>
      </c>
      <c r="I99" s="139">
        <f t="shared" si="111"/>
        <v>435.84</v>
      </c>
      <c r="J99" s="159">
        <f t="shared" si="111"/>
        <v>435.84999999999997</v>
      </c>
      <c r="K99" s="139">
        <f t="shared" si="111"/>
        <v>435.85999999999996</v>
      </c>
      <c r="L99" s="159">
        <f t="shared" si="111"/>
        <v>435.86999999999995</v>
      </c>
      <c r="M99" s="139">
        <f t="shared" si="111"/>
        <v>435.87999999999994</v>
      </c>
      <c r="N99" s="161">
        <f t="shared" si="111"/>
        <v>435.88999999999993</v>
      </c>
      <c r="O99" s="101"/>
      <c r="P99" s="101"/>
    </row>
    <row r="100" spans="1:24" x14ac:dyDescent="0.25">
      <c r="A100" s="101"/>
      <c r="B100" s="83"/>
      <c r="C100" s="83"/>
      <c r="D100" s="101" t="s">
        <v>56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1:24" x14ac:dyDescent="0.25">
      <c r="A101" s="101"/>
      <c r="K101" s="101"/>
      <c r="L101" s="101"/>
      <c r="M101" s="101"/>
      <c r="N101" s="101"/>
      <c r="O101" s="101"/>
      <c r="P101" s="101"/>
    </row>
    <row r="102" spans="1:24" ht="17.25" hidden="1" thickBot="1" x14ac:dyDescent="0.3">
      <c r="A102" s="101"/>
      <c r="B102" s="153" t="s">
        <v>9</v>
      </c>
      <c r="C102" s="75" t="s">
        <v>15</v>
      </c>
      <c r="D102" s="154">
        <v>145.94</v>
      </c>
      <c r="E102" s="154">
        <f>D102-$S$10</f>
        <v>145.935</v>
      </c>
      <c r="F102" s="154">
        <f t="shared" ref="F102" si="112">E102-$S$10</f>
        <v>145.93</v>
      </c>
      <c r="G102" s="154">
        <f t="shared" ref="G102" si="113">F102-$S$10</f>
        <v>145.92500000000001</v>
      </c>
      <c r="H102" s="155">
        <f t="shared" ref="H102:J102" si="114">G102-$S$10</f>
        <v>145.92000000000002</v>
      </c>
      <c r="I102" s="155">
        <f t="shared" si="114"/>
        <v>145.91500000000002</v>
      </c>
      <c r="J102" s="155">
        <f t="shared" si="114"/>
        <v>145.91000000000003</v>
      </c>
      <c r="K102" s="101"/>
      <c r="L102" s="101"/>
      <c r="M102" s="101"/>
      <c r="N102" s="101"/>
      <c r="O102" s="101"/>
      <c r="P102" s="101"/>
    </row>
    <row r="103" spans="1:24" ht="17.25" thickBot="1" x14ac:dyDescent="0.3">
      <c r="A103" s="101"/>
      <c r="B103" s="83"/>
      <c r="C103" s="83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1:24" x14ac:dyDescent="0.25">
      <c r="A104" s="101"/>
      <c r="B104" s="167" t="s">
        <v>65</v>
      </c>
      <c r="C104" s="140"/>
      <c r="D104" s="140"/>
      <c r="E104" s="141"/>
      <c r="F104" s="141"/>
      <c r="G104" s="142" t="s">
        <v>30</v>
      </c>
      <c r="H104" s="141"/>
      <c r="I104" s="141"/>
      <c r="J104" s="143"/>
      <c r="K104" s="101"/>
      <c r="L104" s="101"/>
      <c r="M104" s="101"/>
      <c r="N104" s="101"/>
      <c r="O104" s="101"/>
      <c r="P104" s="101"/>
    </row>
    <row r="105" spans="1:24" x14ac:dyDescent="0.25">
      <c r="A105" s="101"/>
      <c r="B105" s="136" t="s">
        <v>0</v>
      </c>
      <c r="C105" s="182" t="s">
        <v>14</v>
      </c>
      <c r="D105" s="158">
        <f t="shared" ref="D105:J106" si="115">D106-$S$8</f>
        <v>435.75</v>
      </c>
      <c r="E105" s="137">
        <f t="shared" si="115"/>
        <v>435.755</v>
      </c>
      <c r="F105" s="158">
        <f t="shared" si="115"/>
        <v>435.76</v>
      </c>
      <c r="G105" s="137">
        <f t="shared" si="115"/>
        <v>435.76499999999999</v>
      </c>
      <c r="H105" s="158">
        <f t="shared" si="115"/>
        <v>435.77</v>
      </c>
      <c r="I105" s="137">
        <f t="shared" si="115"/>
        <v>435.77499999999998</v>
      </c>
      <c r="J105" s="160">
        <f t="shared" si="115"/>
        <v>435.78</v>
      </c>
      <c r="K105" s="101"/>
      <c r="L105" s="101"/>
      <c r="M105" s="101"/>
      <c r="N105" s="101"/>
      <c r="O105" s="101"/>
      <c r="P105" s="101"/>
    </row>
    <row r="106" spans="1:24" x14ac:dyDescent="0.25">
      <c r="A106" s="101"/>
      <c r="B106" s="136">
        <v>2</v>
      </c>
      <c r="C106" s="182"/>
      <c r="D106" s="158">
        <f t="shared" si="115"/>
        <v>435.755</v>
      </c>
      <c r="E106" s="137">
        <f t="shared" si="115"/>
        <v>435.76</v>
      </c>
      <c r="F106" s="158">
        <f t="shared" si="115"/>
        <v>435.76499999999999</v>
      </c>
      <c r="G106" s="137">
        <f t="shared" si="115"/>
        <v>435.77</v>
      </c>
      <c r="H106" s="158">
        <f t="shared" si="115"/>
        <v>435.77499999999998</v>
      </c>
      <c r="I106" s="137">
        <f t="shared" si="115"/>
        <v>435.78</v>
      </c>
      <c r="J106" s="160">
        <f t="shared" si="115"/>
        <v>435.78499999999997</v>
      </c>
      <c r="K106" s="101"/>
      <c r="L106" s="101"/>
      <c r="M106" s="101"/>
      <c r="N106" s="101"/>
      <c r="O106" s="101"/>
      <c r="P106" s="101"/>
    </row>
    <row r="107" spans="1:24" x14ac:dyDescent="0.25">
      <c r="A107" s="101"/>
      <c r="B107" s="136" t="s">
        <v>1</v>
      </c>
      <c r="C107" s="182"/>
      <c r="D107" s="158">
        <v>435.76</v>
      </c>
      <c r="E107" s="137">
        <f>D107+$S$10</f>
        <v>435.76499999999999</v>
      </c>
      <c r="F107" s="158">
        <f t="shared" ref="F107" si="116">E107+$S$10</f>
        <v>435.77</v>
      </c>
      <c r="G107" s="137">
        <f t="shared" ref="G107" si="117">F107+$S$10</f>
        <v>435.77499999999998</v>
      </c>
      <c r="H107" s="158">
        <f t="shared" ref="H107:J107" si="118">G107+$S$10</f>
        <v>435.78</v>
      </c>
      <c r="I107" s="137">
        <f t="shared" si="118"/>
        <v>435.78499999999997</v>
      </c>
      <c r="J107" s="160">
        <f t="shared" si="118"/>
        <v>435.78999999999996</v>
      </c>
      <c r="K107" s="101"/>
      <c r="L107" s="101"/>
      <c r="M107" s="101"/>
      <c r="N107" s="101"/>
      <c r="O107" s="101"/>
      <c r="P107" s="101"/>
    </row>
    <row r="108" spans="1:24" x14ac:dyDescent="0.25">
      <c r="A108" s="101"/>
      <c r="B108" s="136">
        <v>4</v>
      </c>
      <c r="C108" s="182"/>
      <c r="D108" s="158">
        <f t="shared" ref="D108:H108" si="119">D107+$S$8</f>
        <v>435.76499999999999</v>
      </c>
      <c r="E108" s="137">
        <f t="shared" si="119"/>
        <v>435.77</v>
      </c>
      <c r="F108" s="158">
        <f t="shared" si="119"/>
        <v>435.77499999999998</v>
      </c>
      <c r="G108" s="137">
        <f t="shared" si="119"/>
        <v>435.78</v>
      </c>
      <c r="H108" s="158">
        <f t="shared" si="119"/>
        <v>435.78499999999997</v>
      </c>
      <c r="I108" s="137">
        <f t="shared" ref="I108:J108" si="120">I107+$S$8</f>
        <v>435.78999999999996</v>
      </c>
      <c r="J108" s="160">
        <f t="shared" si="120"/>
        <v>435.79499999999996</v>
      </c>
      <c r="K108" s="101"/>
      <c r="L108" s="101"/>
      <c r="M108" s="101"/>
      <c r="N108" s="101"/>
      <c r="O108" s="101"/>
      <c r="P108" s="101"/>
      <c r="W108" s="114" t="s">
        <v>29</v>
      </c>
      <c r="X108" s="116" t="s">
        <v>72</v>
      </c>
    </row>
    <row r="109" spans="1:24" x14ac:dyDescent="0.25">
      <c r="A109" s="101"/>
      <c r="B109" s="136" t="s">
        <v>2</v>
      </c>
      <c r="C109" s="182"/>
      <c r="D109" s="158">
        <f t="shared" ref="D109:H109" si="121">D108+$S$8</f>
        <v>435.77</v>
      </c>
      <c r="E109" s="137">
        <f t="shared" si="121"/>
        <v>435.77499999999998</v>
      </c>
      <c r="F109" s="158">
        <f t="shared" si="121"/>
        <v>435.78</v>
      </c>
      <c r="G109" s="137">
        <f t="shared" si="121"/>
        <v>435.78499999999997</v>
      </c>
      <c r="H109" s="158">
        <f t="shared" si="121"/>
        <v>435.78999999999996</v>
      </c>
      <c r="I109" s="137">
        <f t="shared" ref="I109:J109" si="122">I108+$S$8</f>
        <v>435.79499999999996</v>
      </c>
      <c r="J109" s="160">
        <f t="shared" si="122"/>
        <v>435.79999999999995</v>
      </c>
      <c r="K109" s="101"/>
      <c r="L109" s="101"/>
      <c r="M109" s="101"/>
      <c r="N109" s="101"/>
      <c r="O109" s="101"/>
      <c r="P109" s="101"/>
      <c r="W109" s="114" t="s">
        <v>73</v>
      </c>
      <c r="X109" s="116" t="s">
        <v>72</v>
      </c>
    </row>
    <row r="110" spans="1:24" ht="17.25" thickBot="1" x14ac:dyDescent="0.3">
      <c r="B110" s="138" t="s">
        <v>9</v>
      </c>
      <c r="C110" s="26" t="s">
        <v>15</v>
      </c>
      <c r="D110" s="159">
        <v>145.88999999999999</v>
      </c>
      <c r="E110" s="139">
        <f>D110-$S$10</f>
        <v>145.88499999999999</v>
      </c>
      <c r="F110" s="159">
        <f t="shared" ref="F110" si="123">E110-$S$10</f>
        <v>145.88</v>
      </c>
      <c r="G110" s="139">
        <f t="shared" ref="G110" si="124">F110-$S$10</f>
        <v>145.875</v>
      </c>
      <c r="H110" s="159">
        <f t="shared" ref="H110:J110" si="125">G110-$S$10</f>
        <v>145.87</v>
      </c>
      <c r="I110" s="139">
        <f t="shared" si="125"/>
        <v>145.86500000000001</v>
      </c>
      <c r="J110" s="161">
        <f t="shared" si="125"/>
        <v>145.86000000000001</v>
      </c>
    </row>
    <row r="111" spans="1:24" ht="17.25" thickBot="1" x14ac:dyDescent="0.3">
      <c r="A111" s="101"/>
      <c r="B111" s="83"/>
      <c r="C111" s="83"/>
      <c r="D111" s="83"/>
      <c r="F111" s="101"/>
      <c r="G111" s="101"/>
      <c r="H111" s="101"/>
      <c r="I111" s="101"/>
      <c r="J111" s="101"/>
      <c r="K111" s="101"/>
      <c r="L111" s="101"/>
      <c r="M111" s="101"/>
      <c r="N111" s="101"/>
    </row>
    <row r="112" spans="1:24" x14ac:dyDescent="0.25">
      <c r="B112" s="40" t="s">
        <v>27</v>
      </c>
      <c r="C112" s="119"/>
      <c r="D112" s="119" t="s">
        <v>42</v>
      </c>
      <c r="E112" s="133"/>
      <c r="F112" s="133"/>
      <c r="G112" s="134" t="s">
        <v>30</v>
      </c>
      <c r="H112" s="135">
        <v>145.85499999999999</v>
      </c>
    </row>
    <row r="113" spans="2:8" x14ac:dyDescent="0.25">
      <c r="B113" s="136" t="s">
        <v>0</v>
      </c>
      <c r="C113" s="182" t="s">
        <v>14</v>
      </c>
      <c r="D113" s="158">
        <f t="shared" ref="D113:H114" si="126">D114-$S$8</f>
        <v>435.2</v>
      </c>
      <c r="E113" s="137">
        <f t="shared" si="126"/>
        <v>435.20499999999998</v>
      </c>
      <c r="F113" s="158">
        <f t="shared" si="126"/>
        <v>435.21</v>
      </c>
      <c r="G113" s="137">
        <f t="shared" si="126"/>
        <v>435.21499999999997</v>
      </c>
      <c r="H113" s="160">
        <f t="shared" si="126"/>
        <v>435.21999999999997</v>
      </c>
    </row>
    <row r="114" spans="2:8" x14ac:dyDescent="0.25">
      <c r="B114" s="136">
        <v>2</v>
      </c>
      <c r="C114" s="182"/>
      <c r="D114" s="158">
        <f t="shared" si="126"/>
        <v>435.20499999999998</v>
      </c>
      <c r="E114" s="137">
        <f t="shared" si="126"/>
        <v>435.21</v>
      </c>
      <c r="F114" s="158">
        <f t="shared" si="126"/>
        <v>435.21499999999997</v>
      </c>
      <c r="G114" s="137">
        <f t="shared" si="126"/>
        <v>435.21999999999997</v>
      </c>
      <c r="H114" s="160">
        <f t="shared" si="126"/>
        <v>435.22499999999997</v>
      </c>
    </row>
    <row r="115" spans="2:8" x14ac:dyDescent="0.25">
      <c r="B115" s="136" t="s">
        <v>1</v>
      </c>
      <c r="C115" s="182"/>
      <c r="D115" s="158">
        <v>435.21</v>
      </c>
      <c r="E115" s="137">
        <f>D115+$S$10</f>
        <v>435.21499999999997</v>
      </c>
      <c r="F115" s="158">
        <f t="shared" ref="F115" si="127">E115+$S$10</f>
        <v>435.21999999999997</v>
      </c>
      <c r="G115" s="137">
        <f t="shared" ref="G115" si="128">F115+$S$10</f>
        <v>435.22499999999997</v>
      </c>
      <c r="H115" s="160">
        <f t="shared" ref="H115" si="129">G115+$S$10</f>
        <v>435.22999999999996</v>
      </c>
    </row>
    <row r="116" spans="2:8" x14ac:dyDescent="0.25">
      <c r="B116" s="136">
        <v>4</v>
      </c>
      <c r="C116" s="182"/>
      <c r="D116" s="158">
        <f t="shared" ref="D116:H116" si="130">D115+$S$8</f>
        <v>435.21499999999997</v>
      </c>
      <c r="E116" s="137">
        <f t="shared" si="130"/>
        <v>435.21999999999997</v>
      </c>
      <c r="F116" s="158">
        <f t="shared" si="130"/>
        <v>435.22499999999997</v>
      </c>
      <c r="G116" s="137">
        <f t="shared" si="130"/>
        <v>435.22999999999996</v>
      </c>
      <c r="H116" s="160">
        <f t="shared" si="130"/>
        <v>435.23499999999996</v>
      </c>
    </row>
    <row r="117" spans="2:8" x14ac:dyDescent="0.25">
      <c r="B117" s="136" t="s">
        <v>2</v>
      </c>
      <c r="C117" s="182"/>
      <c r="D117" s="158">
        <f t="shared" ref="D117:H117" si="131">D116+$S$8</f>
        <v>435.21999999999997</v>
      </c>
      <c r="E117" s="137">
        <f t="shared" si="131"/>
        <v>435.22499999999997</v>
      </c>
      <c r="F117" s="158">
        <f t="shared" si="131"/>
        <v>435.22999999999996</v>
      </c>
      <c r="G117" s="137">
        <f t="shared" si="131"/>
        <v>435.23499999999996</v>
      </c>
      <c r="H117" s="160">
        <f t="shared" si="131"/>
        <v>435.23999999999995</v>
      </c>
    </row>
    <row r="118" spans="2:8" ht="17.25" thickBot="1" x14ac:dyDescent="0.3">
      <c r="B118" s="138" t="s">
        <v>9</v>
      </c>
      <c r="C118" s="26" t="s">
        <v>15</v>
      </c>
      <c r="D118" s="159">
        <v>145.88</v>
      </c>
      <c r="E118" s="139">
        <f>D118-$S$10</f>
        <v>145.875</v>
      </c>
      <c r="F118" s="159">
        <f t="shared" ref="F118" si="132">E118-$S$10</f>
        <v>145.87</v>
      </c>
      <c r="G118" s="139">
        <f t="shared" ref="G118" si="133">F118-$S$10</f>
        <v>145.86500000000001</v>
      </c>
      <c r="H118" s="161">
        <f t="shared" ref="H118" si="134">G118-$S$10</f>
        <v>145.86000000000001</v>
      </c>
    </row>
    <row r="119" spans="2:8" x14ac:dyDescent="0.25">
      <c r="B119" s="109"/>
      <c r="C119" s="109"/>
      <c r="D119" s="109"/>
    </row>
    <row r="120" spans="2:8" ht="17.25" thickBot="1" x14ac:dyDescent="0.3">
      <c r="B120" s="109"/>
      <c r="C120" s="109"/>
      <c r="D120" s="109"/>
    </row>
    <row r="121" spans="2:8" x14ac:dyDescent="0.25">
      <c r="B121" s="40" t="s">
        <v>24</v>
      </c>
      <c r="C121" s="119"/>
      <c r="D121" s="119" t="s">
        <v>43</v>
      </c>
      <c r="E121" s="133"/>
      <c r="F121" s="133"/>
      <c r="G121" s="134" t="s">
        <v>30</v>
      </c>
      <c r="H121" s="135">
        <v>145.91</v>
      </c>
    </row>
    <row r="122" spans="2:8" x14ac:dyDescent="0.25">
      <c r="B122" s="136" t="s">
        <v>0</v>
      </c>
      <c r="C122" s="182" t="s">
        <v>14</v>
      </c>
      <c r="D122" s="158">
        <f t="shared" ref="D122:H123" si="135">D123-$S$8</f>
        <v>435.26</v>
      </c>
      <c r="E122" s="137">
        <f t="shared" si="135"/>
        <v>435.26499999999999</v>
      </c>
      <c r="F122" s="158">
        <f t="shared" si="135"/>
        <v>435.27</v>
      </c>
      <c r="G122" s="137">
        <f t="shared" si="135"/>
        <v>435.27499999999998</v>
      </c>
      <c r="H122" s="160">
        <f t="shared" si="135"/>
        <v>435.28</v>
      </c>
    </row>
    <row r="123" spans="2:8" x14ac:dyDescent="0.25">
      <c r="B123" s="136">
        <v>2</v>
      </c>
      <c r="C123" s="182"/>
      <c r="D123" s="158">
        <f t="shared" si="135"/>
        <v>435.26499999999999</v>
      </c>
      <c r="E123" s="137">
        <f t="shared" si="135"/>
        <v>435.27</v>
      </c>
      <c r="F123" s="158">
        <f t="shared" si="135"/>
        <v>435.27499999999998</v>
      </c>
      <c r="G123" s="137">
        <f t="shared" si="135"/>
        <v>435.28</v>
      </c>
      <c r="H123" s="160">
        <f t="shared" si="135"/>
        <v>435.28499999999997</v>
      </c>
    </row>
    <row r="124" spans="2:8" x14ac:dyDescent="0.25">
      <c r="B124" s="136" t="s">
        <v>1</v>
      </c>
      <c r="C124" s="182"/>
      <c r="D124" s="158">
        <v>435.27</v>
      </c>
      <c r="E124" s="137">
        <f>D124+$S$10</f>
        <v>435.27499999999998</v>
      </c>
      <c r="F124" s="158">
        <f t="shared" ref="F124" si="136">E124+$S$10</f>
        <v>435.28</v>
      </c>
      <c r="G124" s="137">
        <f t="shared" ref="G124" si="137">F124+$S$10</f>
        <v>435.28499999999997</v>
      </c>
      <c r="H124" s="160">
        <f t="shared" ref="H124" si="138">G124+$S$10</f>
        <v>435.28999999999996</v>
      </c>
    </row>
    <row r="125" spans="2:8" x14ac:dyDescent="0.25">
      <c r="B125" s="136">
        <v>4</v>
      </c>
      <c r="C125" s="182"/>
      <c r="D125" s="158">
        <f t="shared" ref="D125:H125" si="139">D124+$S$8</f>
        <v>435.27499999999998</v>
      </c>
      <c r="E125" s="137">
        <f t="shared" si="139"/>
        <v>435.28</v>
      </c>
      <c r="F125" s="158">
        <f t="shared" si="139"/>
        <v>435.28499999999997</v>
      </c>
      <c r="G125" s="137">
        <f t="shared" si="139"/>
        <v>435.28999999999996</v>
      </c>
      <c r="H125" s="160">
        <f t="shared" si="139"/>
        <v>435.29499999999996</v>
      </c>
    </row>
    <row r="126" spans="2:8" x14ac:dyDescent="0.25">
      <c r="B126" s="136" t="s">
        <v>2</v>
      </c>
      <c r="C126" s="182"/>
      <c r="D126" s="158">
        <f t="shared" ref="D126:H126" si="140">D125+$S$8</f>
        <v>435.28</v>
      </c>
      <c r="E126" s="137">
        <f t="shared" si="140"/>
        <v>435.28499999999997</v>
      </c>
      <c r="F126" s="158">
        <f t="shared" si="140"/>
        <v>435.28999999999996</v>
      </c>
      <c r="G126" s="137">
        <f t="shared" si="140"/>
        <v>435.29499999999996</v>
      </c>
      <c r="H126" s="160">
        <f t="shared" si="140"/>
        <v>435.29999999999995</v>
      </c>
    </row>
    <row r="127" spans="2:8" ht="17.25" thickBot="1" x14ac:dyDescent="0.3">
      <c r="B127" s="138" t="s">
        <v>9</v>
      </c>
      <c r="C127" s="26" t="s">
        <v>15</v>
      </c>
      <c r="D127" s="159">
        <v>145.935</v>
      </c>
      <c r="E127" s="139">
        <f>D127-$S$10</f>
        <v>145.93</v>
      </c>
      <c r="F127" s="159">
        <f t="shared" ref="F127" si="141">E127-$S$10</f>
        <v>145.92500000000001</v>
      </c>
      <c r="G127" s="139">
        <f t="shared" ref="G127" si="142">F127-$S$10</f>
        <v>145.92000000000002</v>
      </c>
      <c r="H127" s="161">
        <f t="shared" ref="H127" si="143">G127-$S$10</f>
        <v>145.91500000000002</v>
      </c>
    </row>
    <row r="129" spans="2:4" x14ac:dyDescent="0.25">
      <c r="B129" s="109"/>
      <c r="C129" s="109"/>
      <c r="D129" s="109"/>
    </row>
    <row r="130" spans="2:4" x14ac:dyDescent="0.25">
      <c r="B130" s="109"/>
      <c r="C130" s="109"/>
      <c r="D130" s="109"/>
    </row>
    <row r="131" spans="2:4" x14ac:dyDescent="0.25">
      <c r="B131" s="109"/>
      <c r="C131" s="109"/>
      <c r="D131" s="109"/>
    </row>
    <row r="132" spans="2:4" x14ac:dyDescent="0.25">
      <c r="B132" s="109"/>
      <c r="C132" s="109"/>
      <c r="D132" s="109"/>
    </row>
    <row r="133" spans="2:4" x14ac:dyDescent="0.25">
      <c r="B133" s="109"/>
      <c r="C133" s="109"/>
      <c r="D133" s="109"/>
    </row>
    <row r="134" spans="2:4" x14ac:dyDescent="0.25">
      <c r="B134" s="109"/>
      <c r="C134" s="109"/>
      <c r="D134" s="109"/>
    </row>
    <row r="135" spans="2:4" x14ac:dyDescent="0.25">
      <c r="B135" s="109"/>
      <c r="C135" s="109"/>
      <c r="D135" s="109"/>
    </row>
    <row r="136" spans="2:4" x14ac:dyDescent="0.25">
      <c r="B136" s="109"/>
      <c r="C136" s="109"/>
      <c r="D136" s="109"/>
    </row>
  </sheetData>
  <mergeCells count="17">
    <mergeCell ref="K49:K53"/>
    <mergeCell ref="C95:C99"/>
    <mergeCell ref="C58:C62"/>
    <mergeCell ref="C77:C81"/>
    <mergeCell ref="C1:P1"/>
    <mergeCell ref="O66:O72"/>
    <mergeCell ref="C49:C53"/>
    <mergeCell ref="C32:C36"/>
    <mergeCell ref="K32:K36"/>
    <mergeCell ref="C41:C45"/>
    <mergeCell ref="K41:K45"/>
    <mergeCell ref="C67:C71"/>
    <mergeCell ref="U88:U92"/>
    <mergeCell ref="C105:C109"/>
    <mergeCell ref="C87:C91"/>
    <mergeCell ref="C113:C117"/>
    <mergeCell ref="C122:C126"/>
  </mergeCells>
  <hyperlinks>
    <hyperlink ref="E57" r:id="rId1" xr:uid="{E7B2F59D-6BE8-4EE2-BF63-DE9E54B5CE62}"/>
  </hyperlinks>
  <pageMargins left="0.25" right="0.25" top="0.25" bottom="0.25" header="0.3" footer="0.3"/>
  <pageSetup scale="89" fitToHeight="0" orientation="landscape" r:id="rId2"/>
  <headerFooter>
    <oddFooter>&amp;R&amp;"-,Italic"&amp;6&amp;D
&amp;T</oddFooter>
  </headerFooter>
  <rowBreaks count="4" manualBreakCount="4">
    <brk id="29" max="15" man="1"/>
    <brk id="64" max="15" man="1"/>
    <brk id="102" max="15" man="1"/>
    <brk id="136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A3FB-BCA5-4506-80F0-9B8E68242F34}">
  <sheetPr>
    <pageSetUpPr fitToPage="1"/>
  </sheetPr>
  <dimension ref="A1:M158"/>
  <sheetViews>
    <sheetView tabSelected="1" workbookViewId="0">
      <selection activeCell="R40" sqref="R40"/>
    </sheetView>
  </sheetViews>
  <sheetFormatPr defaultRowHeight="16.5" x14ac:dyDescent="0.25"/>
  <cols>
    <col min="1" max="6" width="8.4140625" customWidth="1"/>
    <col min="7" max="7" width="0.8515625" customWidth="1"/>
    <col min="8" max="13" width="8.4140625" customWidth="1"/>
  </cols>
  <sheetData>
    <row r="1" spans="1:13" x14ac:dyDescent="0.25">
      <c r="A1" s="85" t="s">
        <v>27</v>
      </c>
      <c r="B1" s="86"/>
      <c r="C1" s="86"/>
      <c r="D1" s="86"/>
      <c r="E1" s="86"/>
      <c r="F1" s="87" t="s">
        <v>78</v>
      </c>
      <c r="G1" s="88"/>
      <c r="H1" s="85" t="s">
        <v>24</v>
      </c>
      <c r="I1" s="86"/>
      <c r="J1" s="86"/>
      <c r="K1" s="86"/>
      <c r="L1" s="86"/>
      <c r="M1" s="87" t="s">
        <v>79</v>
      </c>
    </row>
    <row r="2" spans="1:13" x14ac:dyDescent="0.25">
      <c r="A2" s="191" t="s">
        <v>14</v>
      </c>
      <c r="B2" s="192"/>
      <c r="C2" s="192"/>
      <c r="D2" s="192"/>
      <c r="E2" s="192"/>
      <c r="F2" s="89" t="s">
        <v>15</v>
      </c>
      <c r="G2" s="88"/>
      <c r="H2" s="191" t="s">
        <v>14</v>
      </c>
      <c r="I2" s="192"/>
      <c r="J2" s="192"/>
      <c r="K2" s="192"/>
      <c r="L2" s="192"/>
      <c r="M2" s="89" t="s">
        <v>15</v>
      </c>
    </row>
    <row r="3" spans="1:13" x14ac:dyDescent="0.25">
      <c r="A3" s="90" t="s">
        <v>0</v>
      </c>
      <c r="B3" s="91">
        <v>2</v>
      </c>
      <c r="C3" s="92" t="s">
        <v>1</v>
      </c>
      <c r="D3" s="91">
        <v>4</v>
      </c>
      <c r="E3" s="91" t="s">
        <v>2</v>
      </c>
      <c r="F3" s="89" t="s">
        <v>9</v>
      </c>
      <c r="G3" s="88"/>
      <c r="H3" s="90" t="s">
        <v>0</v>
      </c>
      <c r="I3" s="91">
        <v>2</v>
      </c>
      <c r="J3" s="92" t="s">
        <v>1</v>
      </c>
      <c r="K3" s="91">
        <v>4</v>
      </c>
      <c r="L3" s="91" t="s">
        <v>2</v>
      </c>
      <c r="M3" s="89" t="s">
        <v>9</v>
      </c>
    </row>
    <row r="4" spans="1:13" x14ac:dyDescent="0.25">
      <c r="A4" s="93">
        <v>435.2</v>
      </c>
      <c r="B4" s="94">
        <v>435.20499999999998</v>
      </c>
      <c r="C4" s="94">
        <v>435.21</v>
      </c>
      <c r="D4" s="94">
        <v>435.21499999999997</v>
      </c>
      <c r="E4" s="94">
        <v>435.21999999999997</v>
      </c>
      <c r="F4" s="95">
        <v>145.88</v>
      </c>
      <c r="G4" s="88"/>
      <c r="H4" s="93">
        <v>435.26</v>
      </c>
      <c r="I4" s="94">
        <v>435.26499999999999</v>
      </c>
      <c r="J4" s="94">
        <v>435.27</v>
      </c>
      <c r="K4" s="94">
        <v>435.27499999999998</v>
      </c>
      <c r="L4" s="94">
        <v>435.28</v>
      </c>
      <c r="M4" s="95">
        <v>145.935</v>
      </c>
    </row>
    <row r="5" spans="1:13" x14ac:dyDescent="0.25">
      <c r="A5" s="106">
        <v>435.20499999999998</v>
      </c>
      <c r="B5" s="107">
        <v>435.21</v>
      </c>
      <c r="C5" s="107">
        <v>435.21499999999997</v>
      </c>
      <c r="D5" s="107">
        <v>435.21999999999997</v>
      </c>
      <c r="E5" s="107">
        <v>435.22499999999997</v>
      </c>
      <c r="F5" s="108">
        <v>145.875</v>
      </c>
      <c r="G5" s="88"/>
      <c r="H5" s="106">
        <v>435.26499999999999</v>
      </c>
      <c r="I5" s="107">
        <v>435.27</v>
      </c>
      <c r="J5" s="107">
        <v>435.27499999999998</v>
      </c>
      <c r="K5" s="107">
        <v>435.28</v>
      </c>
      <c r="L5" s="107">
        <v>435.28499999999997</v>
      </c>
      <c r="M5" s="108">
        <v>145.93</v>
      </c>
    </row>
    <row r="6" spans="1:13" x14ac:dyDescent="0.25">
      <c r="A6" s="93">
        <v>435.21</v>
      </c>
      <c r="B6" s="94">
        <v>435.21499999999997</v>
      </c>
      <c r="C6" s="94">
        <v>435.21999999999997</v>
      </c>
      <c r="D6" s="94">
        <v>435.22499999999997</v>
      </c>
      <c r="E6" s="94">
        <v>435.22999999999996</v>
      </c>
      <c r="F6" s="95">
        <v>145.87</v>
      </c>
      <c r="G6" s="88"/>
      <c r="H6" s="93">
        <v>435.27</v>
      </c>
      <c r="I6" s="94">
        <v>435.27499999999998</v>
      </c>
      <c r="J6" s="94">
        <v>435.28</v>
      </c>
      <c r="K6" s="94">
        <v>435.28499999999997</v>
      </c>
      <c r="L6" s="94">
        <v>435.28999999999996</v>
      </c>
      <c r="M6" s="95">
        <v>145.92500000000001</v>
      </c>
    </row>
    <row r="7" spans="1:13" x14ac:dyDescent="0.25">
      <c r="A7" s="106">
        <v>435.21499999999997</v>
      </c>
      <c r="B7" s="107">
        <v>435.21999999999997</v>
      </c>
      <c r="C7" s="107">
        <v>435.22499999999997</v>
      </c>
      <c r="D7" s="107">
        <v>435.22999999999996</v>
      </c>
      <c r="E7" s="107">
        <v>435.23499999999996</v>
      </c>
      <c r="F7" s="108">
        <v>145.86500000000001</v>
      </c>
      <c r="G7" s="88"/>
      <c r="H7" s="106">
        <v>435.27499999999998</v>
      </c>
      <c r="I7" s="107">
        <v>435.28</v>
      </c>
      <c r="J7" s="107">
        <v>435.28499999999997</v>
      </c>
      <c r="K7" s="107">
        <v>435.28999999999996</v>
      </c>
      <c r="L7" s="107">
        <v>435.29499999999996</v>
      </c>
      <c r="M7" s="108">
        <v>145.92000000000002</v>
      </c>
    </row>
    <row r="8" spans="1:13" ht="17.25" thickBot="1" x14ac:dyDescent="0.3">
      <c r="A8" s="96">
        <v>435.21999999999997</v>
      </c>
      <c r="B8" s="97">
        <v>435.22499999999997</v>
      </c>
      <c r="C8" s="97">
        <v>435.22999999999996</v>
      </c>
      <c r="D8" s="97">
        <v>435.23499999999996</v>
      </c>
      <c r="E8" s="97">
        <v>435.23999999999995</v>
      </c>
      <c r="F8" s="98">
        <v>145.86000000000001</v>
      </c>
      <c r="G8" s="88"/>
      <c r="H8" s="96">
        <v>435.28</v>
      </c>
      <c r="I8" s="97">
        <v>435.28499999999997</v>
      </c>
      <c r="J8" s="97">
        <v>435.28999999999996</v>
      </c>
      <c r="K8" s="97">
        <v>435.29499999999996</v>
      </c>
      <c r="L8" s="97">
        <v>435.29999999999995</v>
      </c>
      <c r="M8" s="98">
        <v>145.91500000000002</v>
      </c>
    </row>
    <row r="9" spans="1:13" ht="17.25" thickBot="1" x14ac:dyDescent="0.3"/>
    <row r="10" spans="1:13" x14ac:dyDescent="0.25">
      <c r="A10" s="85" t="s">
        <v>16</v>
      </c>
      <c r="B10" s="86"/>
      <c r="C10" s="86"/>
      <c r="D10" s="86"/>
      <c r="E10" s="86"/>
      <c r="F10" s="87" t="s">
        <v>80</v>
      </c>
      <c r="H10" s="85" t="s">
        <v>19</v>
      </c>
      <c r="I10" s="86"/>
      <c r="J10" s="86"/>
      <c r="K10" s="86"/>
      <c r="L10" s="86"/>
      <c r="M10" s="87" t="s">
        <v>81</v>
      </c>
    </row>
    <row r="11" spans="1:13" x14ac:dyDescent="0.25">
      <c r="A11" s="191" t="s">
        <v>14</v>
      </c>
      <c r="B11" s="192"/>
      <c r="C11" s="192"/>
      <c r="D11" s="192"/>
      <c r="E11" s="192"/>
      <c r="F11" s="89" t="s">
        <v>15</v>
      </c>
      <c r="H11" s="191" t="s">
        <v>14</v>
      </c>
      <c r="I11" s="192"/>
      <c r="J11" s="192"/>
      <c r="K11" s="192"/>
      <c r="L11" s="192"/>
      <c r="M11" s="89" t="s">
        <v>15</v>
      </c>
    </row>
    <row r="12" spans="1:13" x14ac:dyDescent="0.25">
      <c r="A12" s="90" t="s">
        <v>0</v>
      </c>
      <c r="B12" s="91">
        <v>2</v>
      </c>
      <c r="C12" s="92" t="s">
        <v>1</v>
      </c>
      <c r="D12" s="91">
        <v>4</v>
      </c>
      <c r="E12" s="91" t="s">
        <v>2</v>
      </c>
      <c r="F12" s="89" t="s">
        <v>9</v>
      </c>
      <c r="H12" s="90" t="s">
        <v>0</v>
      </c>
      <c r="I12" s="91">
        <v>2</v>
      </c>
      <c r="J12" s="92" t="s">
        <v>1</v>
      </c>
      <c r="K12" s="91">
        <v>4</v>
      </c>
      <c r="L12" s="91" t="s">
        <v>2</v>
      </c>
      <c r="M12" s="89" t="s">
        <v>9</v>
      </c>
    </row>
    <row r="13" spans="1:13" x14ac:dyDescent="0.25">
      <c r="A13" s="93">
        <v>435.02</v>
      </c>
      <c r="B13" s="94">
        <v>435.02499999999998</v>
      </c>
      <c r="C13" s="94">
        <v>435.03</v>
      </c>
      <c r="D13" s="94">
        <v>435.03499999999997</v>
      </c>
      <c r="E13" s="94">
        <v>435.03999999999996</v>
      </c>
      <c r="F13" s="95">
        <v>145.685</v>
      </c>
      <c r="H13" s="93">
        <v>435.14</v>
      </c>
      <c r="I13" s="94">
        <v>435.14499999999998</v>
      </c>
      <c r="J13" s="94">
        <v>435.15</v>
      </c>
      <c r="K13" s="94">
        <v>435.15499999999997</v>
      </c>
      <c r="L13" s="94">
        <v>435.15999999999997</v>
      </c>
      <c r="M13" s="95">
        <v>145.815</v>
      </c>
    </row>
    <row r="14" spans="1:13" x14ac:dyDescent="0.25">
      <c r="A14" s="106">
        <v>435.02499999999998</v>
      </c>
      <c r="B14" s="107">
        <v>435.03</v>
      </c>
      <c r="C14" s="107">
        <v>435.03499999999997</v>
      </c>
      <c r="D14" s="107">
        <v>435.03999999999996</v>
      </c>
      <c r="E14" s="107">
        <v>435.04499999999996</v>
      </c>
      <c r="F14" s="108">
        <v>145.68</v>
      </c>
      <c r="H14" s="106">
        <v>435.14499999999998</v>
      </c>
      <c r="I14" s="107">
        <v>435.15</v>
      </c>
      <c r="J14" s="107">
        <v>435.15499999999997</v>
      </c>
      <c r="K14" s="107">
        <v>435.15999999999997</v>
      </c>
      <c r="L14" s="107">
        <v>435.16499999999996</v>
      </c>
      <c r="M14" s="108">
        <v>145.81</v>
      </c>
    </row>
    <row r="15" spans="1:13" x14ac:dyDescent="0.25">
      <c r="A15" s="93">
        <v>435.03</v>
      </c>
      <c r="B15" s="94">
        <v>435.03499999999997</v>
      </c>
      <c r="C15" s="94">
        <v>435.03999999999996</v>
      </c>
      <c r="D15" s="94">
        <v>435.04499999999996</v>
      </c>
      <c r="E15" s="94">
        <v>435.04999999999995</v>
      </c>
      <c r="F15" s="95">
        <v>145.67500000000001</v>
      </c>
      <c r="H15" s="93">
        <v>435.15</v>
      </c>
      <c r="I15" s="94">
        <v>435.15499999999997</v>
      </c>
      <c r="J15" s="94">
        <v>435.15999999999997</v>
      </c>
      <c r="K15" s="94">
        <v>435.16499999999996</v>
      </c>
      <c r="L15" s="94">
        <v>435.16999999999996</v>
      </c>
      <c r="M15" s="95">
        <v>145.80500000000001</v>
      </c>
    </row>
    <row r="16" spans="1:13" x14ac:dyDescent="0.25">
      <c r="A16" s="106">
        <v>435.03499999999997</v>
      </c>
      <c r="B16" s="107">
        <v>435.03999999999996</v>
      </c>
      <c r="C16" s="107">
        <v>435.04499999999996</v>
      </c>
      <c r="D16" s="107">
        <v>435.04999999999995</v>
      </c>
      <c r="E16" s="107">
        <v>435.05499999999995</v>
      </c>
      <c r="F16" s="108">
        <v>145.67000000000002</v>
      </c>
      <c r="H16" s="106">
        <v>435.15499999999997</v>
      </c>
      <c r="I16" s="107">
        <v>435.15999999999997</v>
      </c>
      <c r="J16" s="107">
        <v>435.16499999999996</v>
      </c>
      <c r="K16" s="107">
        <v>435.16999999999996</v>
      </c>
      <c r="L16" s="107">
        <v>435.17499999999995</v>
      </c>
      <c r="M16" s="108">
        <v>145.80000000000001</v>
      </c>
    </row>
    <row r="17" spans="1:13" ht="17.25" thickBot="1" x14ac:dyDescent="0.3">
      <c r="A17" s="96">
        <v>435.03999999999996</v>
      </c>
      <c r="B17" s="97">
        <v>435.04499999999996</v>
      </c>
      <c r="C17" s="97">
        <v>435.04999999999995</v>
      </c>
      <c r="D17" s="97">
        <v>435.05499999999995</v>
      </c>
      <c r="E17" s="97">
        <v>435.05999999999995</v>
      </c>
      <c r="F17" s="98">
        <v>145.66500000000002</v>
      </c>
      <c r="H17" s="96">
        <v>435.15999999999997</v>
      </c>
      <c r="I17" s="97">
        <v>435.16499999999996</v>
      </c>
      <c r="J17" s="97">
        <v>435.16999999999996</v>
      </c>
      <c r="K17" s="97">
        <v>435.17499999999995</v>
      </c>
      <c r="L17" s="97">
        <v>435.17999999999995</v>
      </c>
      <c r="M17" s="98">
        <v>145.79500000000002</v>
      </c>
    </row>
    <row r="18" spans="1:13" ht="17.25" thickBot="1" x14ac:dyDescent="0.3"/>
    <row r="19" spans="1:13" x14ac:dyDescent="0.25">
      <c r="A19" s="85" t="s">
        <v>20</v>
      </c>
      <c r="B19" s="86"/>
      <c r="C19" s="86"/>
      <c r="D19" s="86"/>
      <c r="E19" s="86"/>
      <c r="F19" s="87" t="s">
        <v>82</v>
      </c>
      <c r="H19" s="85" t="s">
        <v>21</v>
      </c>
      <c r="I19" s="86"/>
      <c r="J19" s="86"/>
      <c r="K19" s="86"/>
      <c r="L19" s="86"/>
      <c r="M19" s="87" t="s">
        <v>83</v>
      </c>
    </row>
    <row r="20" spans="1:13" x14ac:dyDescent="0.25">
      <c r="A20" s="191" t="s">
        <v>14</v>
      </c>
      <c r="B20" s="192"/>
      <c r="C20" s="192"/>
      <c r="D20" s="192"/>
      <c r="E20" s="192"/>
      <c r="F20" s="89" t="s">
        <v>15</v>
      </c>
      <c r="H20" s="191" t="s">
        <v>14</v>
      </c>
      <c r="I20" s="192"/>
      <c r="J20" s="192"/>
      <c r="K20" s="192"/>
      <c r="L20" s="192"/>
      <c r="M20" s="89" t="s">
        <v>15</v>
      </c>
    </row>
    <row r="21" spans="1:13" x14ac:dyDescent="0.25">
      <c r="A21" s="90" t="s">
        <v>0</v>
      </c>
      <c r="B21" s="91">
        <v>2</v>
      </c>
      <c r="C21" s="92" t="s">
        <v>1</v>
      </c>
      <c r="D21" s="91">
        <v>4</v>
      </c>
      <c r="E21" s="91" t="s">
        <v>2</v>
      </c>
      <c r="F21" s="89" t="s">
        <v>9</v>
      </c>
      <c r="H21" s="90" t="s">
        <v>0</v>
      </c>
      <c r="I21" s="91">
        <v>2</v>
      </c>
      <c r="J21" s="92" t="s">
        <v>1</v>
      </c>
      <c r="K21" s="91">
        <v>4</v>
      </c>
      <c r="L21" s="91" t="s">
        <v>2</v>
      </c>
      <c r="M21" s="89" t="s">
        <v>9</v>
      </c>
    </row>
    <row r="22" spans="1:13" x14ac:dyDescent="0.25">
      <c r="A22" s="93">
        <v>435.2</v>
      </c>
      <c r="B22" s="94">
        <v>435.20499999999998</v>
      </c>
      <c r="C22" s="94">
        <v>435.21</v>
      </c>
      <c r="D22" s="94">
        <v>435.21499999999997</v>
      </c>
      <c r="E22" s="94">
        <v>435.21999999999997</v>
      </c>
      <c r="F22" s="95">
        <v>145.88</v>
      </c>
      <c r="H22" s="93">
        <v>435.32</v>
      </c>
      <c r="I22" s="94">
        <v>435.32499999999999</v>
      </c>
      <c r="J22" s="94">
        <v>435.33</v>
      </c>
      <c r="K22" s="94">
        <v>435.33499999999998</v>
      </c>
      <c r="L22" s="94">
        <v>435.34</v>
      </c>
      <c r="M22" s="95">
        <v>146</v>
      </c>
    </row>
    <row r="23" spans="1:13" x14ac:dyDescent="0.25">
      <c r="A23" s="106">
        <v>435.20499999999998</v>
      </c>
      <c r="B23" s="107">
        <v>435.21</v>
      </c>
      <c r="C23" s="107">
        <v>435.21499999999997</v>
      </c>
      <c r="D23" s="107">
        <v>435.21999999999997</v>
      </c>
      <c r="E23" s="107">
        <v>435.22499999999997</v>
      </c>
      <c r="F23" s="108">
        <v>145.875</v>
      </c>
      <c r="H23" s="106">
        <v>435.32499999999999</v>
      </c>
      <c r="I23" s="107">
        <v>435.33</v>
      </c>
      <c r="J23" s="107">
        <v>435.33499999999998</v>
      </c>
      <c r="K23" s="107">
        <v>435.34</v>
      </c>
      <c r="L23" s="107">
        <v>435.34499999999997</v>
      </c>
      <c r="M23" s="108">
        <v>145.995</v>
      </c>
    </row>
    <row r="24" spans="1:13" x14ac:dyDescent="0.25">
      <c r="A24" s="93">
        <v>435.21</v>
      </c>
      <c r="B24" s="94">
        <v>435.21499999999997</v>
      </c>
      <c r="C24" s="94">
        <v>435.21999999999997</v>
      </c>
      <c r="D24" s="94">
        <v>435.22499999999997</v>
      </c>
      <c r="E24" s="94">
        <v>435.22999999999996</v>
      </c>
      <c r="F24" s="95">
        <v>145.87</v>
      </c>
      <c r="H24" s="93">
        <v>435.33</v>
      </c>
      <c r="I24" s="94">
        <v>435.33499999999998</v>
      </c>
      <c r="J24" s="94">
        <v>435.34</v>
      </c>
      <c r="K24" s="94">
        <v>435.34499999999997</v>
      </c>
      <c r="L24" s="94">
        <v>435.34999999999997</v>
      </c>
      <c r="M24" s="95">
        <v>145.99</v>
      </c>
    </row>
    <row r="25" spans="1:13" x14ac:dyDescent="0.25">
      <c r="A25" s="106">
        <v>435.21499999999997</v>
      </c>
      <c r="B25" s="107">
        <v>435.21999999999997</v>
      </c>
      <c r="C25" s="107">
        <v>435.22499999999997</v>
      </c>
      <c r="D25" s="107">
        <v>435.22999999999996</v>
      </c>
      <c r="E25" s="107">
        <v>435.23499999999996</v>
      </c>
      <c r="F25" s="108">
        <v>145.86500000000001</v>
      </c>
      <c r="H25" s="106">
        <v>435.33499999999998</v>
      </c>
      <c r="I25" s="107">
        <v>435.34</v>
      </c>
      <c r="J25" s="107">
        <v>435.34499999999997</v>
      </c>
      <c r="K25" s="107">
        <v>435.34999999999997</v>
      </c>
      <c r="L25" s="107">
        <v>435.35499999999996</v>
      </c>
      <c r="M25" s="108">
        <v>145.98500000000001</v>
      </c>
    </row>
    <row r="26" spans="1:13" ht="17.25" thickBot="1" x14ac:dyDescent="0.3">
      <c r="A26" s="96">
        <v>435.21999999999997</v>
      </c>
      <c r="B26" s="97">
        <v>435.22499999999997</v>
      </c>
      <c r="C26" s="97">
        <v>435.22999999999996</v>
      </c>
      <c r="D26" s="97">
        <v>435.23499999999996</v>
      </c>
      <c r="E26" s="97">
        <v>435.23999999999995</v>
      </c>
      <c r="F26" s="98">
        <v>145.86000000000001</v>
      </c>
      <c r="H26" s="96">
        <v>435.34</v>
      </c>
      <c r="I26" s="97">
        <v>435.34499999999997</v>
      </c>
      <c r="J26" s="97">
        <v>435.34999999999997</v>
      </c>
      <c r="K26" s="97">
        <v>435.35499999999996</v>
      </c>
      <c r="L26" s="97">
        <v>435.35999999999996</v>
      </c>
      <c r="M26" s="98">
        <v>145.98000000000002</v>
      </c>
    </row>
    <row r="27" spans="1:13" ht="17.25" thickBot="1" x14ac:dyDescent="0.3"/>
    <row r="28" spans="1:13" x14ac:dyDescent="0.25">
      <c r="A28" s="85" t="s">
        <v>22</v>
      </c>
      <c r="B28" s="86"/>
      <c r="C28" s="86"/>
      <c r="D28" s="86"/>
      <c r="E28" s="86"/>
      <c r="F28" s="87" t="s">
        <v>84</v>
      </c>
      <c r="H28" s="85" t="s">
        <v>85</v>
      </c>
      <c r="I28" s="86"/>
      <c r="J28" s="86"/>
      <c r="K28" s="86"/>
      <c r="L28" s="86"/>
      <c r="M28" s="87" t="s">
        <v>86</v>
      </c>
    </row>
    <row r="29" spans="1:13" x14ac:dyDescent="0.25">
      <c r="A29" s="191" t="s">
        <v>14</v>
      </c>
      <c r="B29" s="192"/>
      <c r="C29" s="192"/>
      <c r="D29" s="192"/>
      <c r="E29" s="192"/>
      <c r="F29" s="89" t="s">
        <v>15</v>
      </c>
      <c r="H29" s="193" t="s">
        <v>87</v>
      </c>
      <c r="I29" s="194"/>
      <c r="J29" s="194"/>
      <c r="K29" s="194"/>
      <c r="L29" s="194"/>
      <c r="M29" s="115" t="s">
        <v>88</v>
      </c>
    </row>
    <row r="30" spans="1:13" x14ac:dyDescent="0.25">
      <c r="A30" s="90" t="s">
        <v>0</v>
      </c>
      <c r="B30" s="91">
        <v>2</v>
      </c>
      <c r="C30" s="92" t="s">
        <v>1</v>
      </c>
      <c r="D30" s="91">
        <v>4</v>
      </c>
      <c r="E30" s="91" t="s">
        <v>2</v>
      </c>
      <c r="F30" s="89" t="s">
        <v>9</v>
      </c>
      <c r="H30" s="90" t="s">
        <v>0</v>
      </c>
      <c r="I30" s="91">
        <v>2</v>
      </c>
      <c r="J30" s="92" t="s">
        <v>1</v>
      </c>
      <c r="K30" s="91">
        <v>4</v>
      </c>
      <c r="L30" s="91" t="s">
        <v>2</v>
      </c>
      <c r="M30" s="89" t="s">
        <v>9</v>
      </c>
    </row>
    <row r="31" spans="1:13" x14ac:dyDescent="0.25">
      <c r="A31" s="93">
        <v>432.11500000000001</v>
      </c>
      <c r="B31" s="94">
        <v>432.12</v>
      </c>
      <c r="C31" s="94">
        <v>432.125</v>
      </c>
      <c r="D31" s="94">
        <v>432.13</v>
      </c>
      <c r="E31" s="94">
        <v>432.13499999999999</v>
      </c>
      <c r="F31" s="95">
        <v>145.97499999999999</v>
      </c>
      <c r="H31" s="93">
        <v>435.62</v>
      </c>
      <c r="I31" s="94">
        <v>435.61500000000001</v>
      </c>
      <c r="J31" s="94">
        <v>435.61</v>
      </c>
      <c r="K31" s="94">
        <v>435.60500000000002</v>
      </c>
      <c r="L31" s="94">
        <v>435.6</v>
      </c>
      <c r="M31" s="95">
        <v>145.995</v>
      </c>
    </row>
    <row r="32" spans="1:13" x14ac:dyDescent="0.25">
      <c r="A32" s="106">
        <v>432.12</v>
      </c>
      <c r="B32" s="107">
        <v>432.125</v>
      </c>
      <c r="C32" s="107">
        <v>432.13</v>
      </c>
      <c r="D32" s="107">
        <v>432.13499999999999</v>
      </c>
      <c r="E32" s="107">
        <v>432.14</v>
      </c>
      <c r="F32" s="108">
        <v>145.97</v>
      </c>
      <c r="H32" s="106">
        <v>435.625</v>
      </c>
      <c r="I32" s="107">
        <v>435.62</v>
      </c>
      <c r="J32" s="107">
        <v>435.61500000000001</v>
      </c>
      <c r="K32" s="107">
        <v>435.61</v>
      </c>
      <c r="L32" s="107">
        <v>435.60500000000002</v>
      </c>
      <c r="M32" s="108">
        <v>145.99</v>
      </c>
    </row>
    <row r="33" spans="1:13" x14ac:dyDescent="0.25">
      <c r="A33" s="93">
        <v>432.125</v>
      </c>
      <c r="B33" s="94">
        <v>432.13</v>
      </c>
      <c r="C33" s="94">
        <v>432.13499999999999</v>
      </c>
      <c r="D33" s="94">
        <v>432.14</v>
      </c>
      <c r="E33" s="94">
        <v>432.14499999999998</v>
      </c>
      <c r="F33" s="95">
        <v>145.965</v>
      </c>
      <c r="H33" s="93">
        <v>435.63</v>
      </c>
      <c r="I33" s="94">
        <v>435.625</v>
      </c>
      <c r="J33" s="94">
        <v>435.62</v>
      </c>
      <c r="K33" s="94">
        <v>435.61500000000001</v>
      </c>
      <c r="L33" s="94">
        <v>435.61</v>
      </c>
      <c r="M33" s="95">
        <v>145.98500000000001</v>
      </c>
    </row>
    <row r="34" spans="1:13" x14ac:dyDescent="0.25">
      <c r="A34" s="106">
        <v>432.13</v>
      </c>
      <c r="B34" s="107">
        <v>432.13499999999999</v>
      </c>
      <c r="C34" s="107">
        <v>432.14</v>
      </c>
      <c r="D34" s="107">
        <v>432.14499999999998</v>
      </c>
      <c r="E34" s="107">
        <v>432.15</v>
      </c>
      <c r="F34" s="108">
        <v>145.96</v>
      </c>
      <c r="H34" s="106">
        <v>435.63499999999999</v>
      </c>
      <c r="I34" s="107">
        <v>435.63</v>
      </c>
      <c r="J34" s="107">
        <v>435.625</v>
      </c>
      <c r="K34" s="107">
        <v>435.62</v>
      </c>
      <c r="L34" s="107">
        <v>435.61500000000001</v>
      </c>
      <c r="M34" s="108">
        <v>145.98000000000002</v>
      </c>
    </row>
    <row r="35" spans="1:13" x14ac:dyDescent="0.25">
      <c r="A35" s="93">
        <v>432.13499999999999</v>
      </c>
      <c r="B35" s="94">
        <v>432.14</v>
      </c>
      <c r="C35" s="94">
        <v>432.14499999999998</v>
      </c>
      <c r="D35" s="94">
        <v>432.15</v>
      </c>
      <c r="E35" s="94">
        <v>432.15499999999997</v>
      </c>
      <c r="F35" s="95">
        <v>145.95500000000001</v>
      </c>
      <c r="H35" s="93">
        <v>435.64</v>
      </c>
      <c r="I35" s="94">
        <v>435.63499999999999</v>
      </c>
      <c r="J35" s="94">
        <v>435.63</v>
      </c>
      <c r="K35" s="94">
        <v>435.625</v>
      </c>
      <c r="L35" s="94">
        <v>435.62</v>
      </c>
      <c r="M35" s="95">
        <v>145.97500000000002</v>
      </c>
    </row>
    <row r="36" spans="1:13" x14ac:dyDescent="0.25">
      <c r="A36" s="106">
        <v>432.14</v>
      </c>
      <c r="B36" s="107">
        <v>432.14499999999998</v>
      </c>
      <c r="C36" s="107">
        <v>432.15</v>
      </c>
      <c r="D36" s="107">
        <v>432.15499999999997</v>
      </c>
      <c r="E36" s="107">
        <v>432.15999999999997</v>
      </c>
      <c r="F36" s="108">
        <v>145.95000000000002</v>
      </c>
      <c r="H36" s="106">
        <v>435.64499999999998</v>
      </c>
      <c r="I36" s="107">
        <v>435.64</v>
      </c>
      <c r="J36" s="107">
        <v>435.63499999999999</v>
      </c>
      <c r="K36" s="107">
        <v>435.63</v>
      </c>
      <c r="L36" s="107">
        <v>435.625</v>
      </c>
      <c r="M36" s="108">
        <v>145.97000000000003</v>
      </c>
    </row>
    <row r="37" spans="1:13" x14ac:dyDescent="0.25">
      <c r="A37" s="93">
        <v>432.14499999999998</v>
      </c>
      <c r="B37" s="94">
        <v>432.15</v>
      </c>
      <c r="C37" s="94">
        <v>432.15499999999997</v>
      </c>
      <c r="D37" s="94">
        <v>432.15999999999997</v>
      </c>
      <c r="E37" s="94">
        <v>432.16499999999996</v>
      </c>
      <c r="F37" s="95">
        <v>145.94500000000002</v>
      </c>
      <c r="H37" s="93">
        <v>435.65</v>
      </c>
      <c r="I37" s="94">
        <v>435.64499999999998</v>
      </c>
      <c r="J37" s="94">
        <v>435.64</v>
      </c>
      <c r="K37" s="94">
        <v>435.63499999999999</v>
      </c>
      <c r="L37" s="94">
        <v>435.63</v>
      </c>
      <c r="M37" s="95">
        <v>145.96500000000003</v>
      </c>
    </row>
    <row r="38" spans="1:13" x14ac:dyDescent="0.25">
      <c r="A38" s="106">
        <v>432.15</v>
      </c>
      <c r="B38" s="107">
        <v>432.15499999999997</v>
      </c>
      <c r="C38" s="107">
        <v>432.15999999999997</v>
      </c>
      <c r="D38" s="107">
        <v>432.16499999999996</v>
      </c>
      <c r="E38" s="107">
        <v>432.16999999999996</v>
      </c>
      <c r="F38" s="108">
        <v>145.94000000000003</v>
      </c>
      <c r="H38" s="106">
        <v>435.65499999999997</v>
      </c>
      <c r="I38" s="107">
        <v>435.65</v>
      </c>
      <c r="J38" s="107">
        <v>435.64499999999998</v>
      </c>
      <c r="K38" s="107">
        <v>435.64</v>
      </c>
      <c r="L38" s="107">
        <v>435.63499999999999</v>
      </c>
      <c r="M38" s="108">
        <v>145.96000000000004</v>
      </c>
    </row>
    <row r="39" spans="1:13" x14ac:dyDescent="0.25">
      <c r="A39" s="93">
        <v>432.15499999999997</v>
      </c>
      <c r="B39" s="94">
        <v>432.15999999999997</v>
      </c>
      <c r="C39" s="94">
        <v>432.16499999999996</v>
      </c>
      <c r="D39" s="94">
        <v>432.16999999999996</v>
      </c>
      <c r="E39" s="94">
        <v>432.17499999999995</v>
      </c>
      <c r="F39" s="95">
        <v>145.93500000000003</v>
      </c>
      <c r="H39" s="93">
        <v>435.65999999999997</v>
      </c>
      <c r="I39" s="94">
        <v>435.65499999999997</v>
      </c>
      <c r="J39" s="94">
        <v>435.65</v>
      </c>
      <c r="K39" s="94">
        <v>435.64499999999998</v>
      </c>
      <c r="L39" s="94">
        <v>435.64</v>
      </c>
      <c r="M39" s="95">
        <v>145.95500000000004</v>
      </c>
    </row>
    <row r="40" spans="1:13" x14ac:dyDescent="0.25">
      <c r="A40" s="106">
        <v>432.15999999999997</v>
      </c>
      <c r="B40" s="107">
        <v>432.16499999999996</v>
      </c>
      <c r="C40" s="107">
        <v>432.16999999999996</v>
      </c>
      <c r="D40" s="107">
        <v>432.17499999999995</v>
      </c>
      <c r="E40" s="107">
        <v>432.17999999999995</v>
      </c>
      <c r="F40" s="108">
        <v>145.93000000000004</v>
      </c>
      <c r="H40" s="106">
        <v>435.66499999999996</v>
      </c>
      <c r="I40" s="107">
        <v>435.65999999999997</v>
      </c>
      <c r="J40" s="107">
        <v>435.65499999999997</v>
      </c>
      <c r="K40" s="107">
        <v>435.65</v>
      </c>
      <c r="L40" s="107">
        <v>435.64499999999998</v>
      </c>
      <c r="M40" s="108">
        <v>145.95000000000005</v>
      </c>
    </row>
    <row r="41" spans="1:13" ht="17.25" thickBot="1" x14ac:dyDescent="0.3">
      <c r="A41" s="96">
        <v>432.16499999999996</v>
      </c>
      <c r="B41" s="97">
        <v>432.16999999999996</v>
      </c>
      <c r="C41" s="97">
        <v>432.17499999999995</v>
      </c>
      <c r="D41" s="97">
        <v>432.17999999999995</v>
      </c>
      <c r="E41" s="97">
        <v>432.18499999999995</v>
      </c>
      <c r="F41" s="98">
        <v>145.92500000000004</v>
      </c>
      <c r="H41" s="93">
        <v>435.66999999999996</v>
      </c>
      <c r="I41" s="94">
        <v>435.66499999999996</v>
      </c>
      <c r="J41" s="94">
        <v>435.65999999999997</v>
      </c>
      <c r="K41" s="94">
        <v>435.65499999999997</v>
      </c>
      <c r="L41" s="94">
        <v>435.65</v>
      </c>
      <c r="M41" s="95">
        <v>145.94500000000005</v>
      </c>
    </row>
    <row r="42" spans="1:13" ht="17.25" thickBot="1" x14ac:dyDescent="0.3">
      <c r="H42" s="106">
        <v>435.67499999999995</v>
      </c>
      <c r="I42" s="107">
        <v>435.66999999999996</v>
      </c>
      <c r="J42" s="107">
        <v>435.66499999999996</v>
      </c>
      <c r="K42" s="107">
        <v>435.65999999999997</v>
      </c>
      <c r="L42" s="107">
        <v>435.65499999999997</v>
      </c>
      <c r="M42" s="108">
        <v>145.94000000000005</v>
      </c>
    </row>
    <row r="43" spans="1:13" ht="17.25" thickBot="1" x14ac:dyDescent="0.3">
      <c r="A43" s="85" t="s">
        <v>26</v>
      </c>
      <c r="B43" s="86"/>
      <c r="C43" s="86"/>
      <c r="D43" s="86"/>
      <c r="E43" s="86"/>
      <c r="F43" s="87" t="s">
        <v>89</v>
      </c>
      <c r="H43" s="96">
        <v>435.67999999999995</v>
      </c>
      <c r="I43" s="97">
        <v>435.67499999999995</v>
      </c>
      <c r="J43" s="97">
        <v>435.66999999999996</v>
      </c>
      <c r="K43" s="97">
        <v>435.66499999999996</v>
      </c>
      <c r="L43" s="97">
        <v>435.65999999999997</v>
      </c>
      <c r="M43" s="98">
        <v>145.93500000000006</v>
      </c>
    </row>
    <row r="44" spans="1:13" x14ac:dyDescent="0.25">
      <c r="A44" s="191" t="s">
        <v>14</v>
      </c>
      <c r="B44" s="192"/>
      <c r="C44" s="192"/>
      <c r="D44" s="192"/>
      <c r="E44" s="192"/>
      <c r="F44" s="89" t="s">
        <v>15</v>
      </c>
    </row>
    <row r="45" spans="1:13" x14ac:dyDescent="0.25">
      <c r="A45" s="90" t="s">
        <v>0</v>
      </c>
      <c r="B45" s="91">
        <v>2</v>
      </c>
      <c r="C45" s="92" t="s">
        <v>1</v>
      </c>
      <c r="D45" s="91">
        <v>4</v>
      </c>
      <c r="E45" s="91" t="s">
        <v>2</v>
      </c>
      <c r="F45" s="89" t="s">
        <v>9</v>
      </c>
    </row>
    <row r="46" spans="1:13" ht="15" customHeight="1" x14ac:dyDescent="0.25">
      <c r="A46" s="93">
        <v>435.005</v>
      </c>
      <c r="B46" s="94">
        <v>435.01</v>
      </c>
      <c r="C46" s="94">
        <v>435.01499999999999</v>
      </c>
      <c r="D46" s="94">
        <v>435.02</v>
      </c>
      <c r="E46" s="94">
        <v>435.02499999999998</v>
      </c>
      <c r="F46" s="95">
        <v>145.99</v>
      </c>
    </row>
    <row r="47" spans="1:13" x14ac:dyDescent="0.25">
      <c r="A47" s="106">
        <v>435.01</v>
      </c>
      <c r="B47" s="107">
        <v>435.01499999999999</v>
      </c>
      <c r="C47" s="107">
        <v>435.02</v>
      </c>
      <c r="D47" s="107">
        <v>435.02499999999998</v>
      </c>
      <c r="E47" s="107">
        <v>435.03</v>
      </c>
      <c r="F47" s="108">
        <v>145.98500000000001</v>
      </c>
    </row>
    <row r="48" spans="1:13" x14ac:dyDescent="0.25">
      <c r="A48" s="93">
        <v>435.01499999999999</v>
      </c>
      <c r="B48" s="94">
        <v>435.02</v>
      </c>
      <c r="C48" s="94">
        <v>435.02499999999998</v>
      </c>
      <c r="D48" s="94">
        <v>435.03</v>
      </c>
      <c r="E48" s="94">
        <v>435.03499999999997</v>
      </c>
      <c r="F48" s="95">
        <v>145.98000000000002</v>
      </c>
    </row>
    <row r="49" spans="1:6" x14ac:dyDescent="0.25">
      <c r="A49" s="106">
        <v>435.02</v>
      </c>
      <c r="B49" s="107">
        <v>435.02499999999998</v>
      </c>
      <c r="C49" s="107">
        <v>435.03</v>
      </c>
      <c r="D49" s="107">
        <v>435.03499999999997</v>
      </c>
      <c r="E49" s="107">
        <v>435.03999999999996</v>
      </c>
      <c r="F49" s="108">
        <v>145.97500000000002</v>
      </c>
    </row>
    <row r="50" spans="1:6" x14ac:dyDescent="0.25">
      <c r="A50" s="93">
        <v>435.02499999999998</v>
      </c>
      <c r="B50" s="94">
        <v>435.03</v>
      </c>
      <c r="C50" s="94">
        <v>435.03499999999997</v>
      </c>
      <c r="D50" s="94">
        <v>435.03999999999996</v>
      </c>
      <c r="E50" s="94">
        <v>435.04499999999996</v>
      </c>
      <c r="F50" s="95">
        <v>145.97000000000003</v>
      </c>
    </row>
    <row r="51" spans="1:6" x14ac:dyDescent="0.25">
      <c r="A51" s="106">
        <v>435.03</v>
      </c>
      <c r="B51" s="107">
        <v>435.03499999999997</v>
      </c>
      <c r="C51" s="107">
        <v>435.03999999999996</v>
      </c>
      <c r="D51" s="107">
        <v>435.04499999999996</v>
      </c>
      <c r="E51" s="107">
        <v>435.04999999999995</v>
      </c>
      <c r="F51" s="108">
        <v>145.96500000000003</v>
      </c>
    </row>
    <row r="52" spans="1:6" ht="17.25" thickBot="1" x14ac:dyDescent="0.3">
      <c r="A52" s="96">
        <v>435.03499999999997</v>
      </c>
      <c r="B52" s="97">
        <v>435.03999999999996</v>
      </c>
      <c r="C52" s="97">
        <v>435.04499999999996</v>
      </c>
      <c r="D52" s="97">
        <v>435.04999999999995</v>
      </c>
      <c r="E52" s="97">
        <v>435.05499999999995</v>
      </c>
      <c r="F52" s="98">
        <v>145.96000000000004</v>
      </c>
    </row>
    <row r="55" spans="1:6" ht="15" customHeight="1" x14ac:dyDescent="0.25"/>
    <row r="86" ht="15" customHeight="1" x14ac:dyDescent="0.25"/>
    <row r="124" ht="15" customHeight="1" x14ac:dyDescent="0.25"/>
    <row r="129" hidden="1" x14ac:dyDescent="0.25"/>
    <row r="133" ht="15" customHeight="1" x14ac:dyDescent="0.25"/>
    <row r="135" ht="15" customHeight="1" x14ac:dyDescent="0.25"/>
    <row r="154" spans="1:13" x14ac:dyDescent="0.25">
      <c r="M154" s="1"/>
    </row>
    <row r="158" spans="1:13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</sheetData>
  <mergeCells count="9">
    <mergeCell ref="A44:E44"/>
    <mergeCell ref="A2:E2"/>
    <mergeCell ref="H2:L2"/>
    <mergeCell ref="A11:E11"/>
    <mergeCell ref="H11:L11"/>
    <mergeCell ref="A20:E20"/>
    <mergeCell ref="H20:L20"/>
    <mergeCell ref="A29:E29"/>
    <mergeCell ref="H29:L29"/>
  </mergeCells>
  <pageMargins left="0.25" right="0.25" top="0.25" bottom="0.25" header="0.3" footer="0.3"/>
  <pageSetup scale="98" orientation="portrait" r:id="rId1"/>
  <headerFooter>
    <oddFooter>&amp;R&amp;"-,Italic"&amp;6&amp;D
&amp;T</oddFooter>
  </headerFooter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B394-A379-4AFD-A7B7-A5A0D933079D}">
  <sheetPr>
    <pageSetUpPr fitToPage="1"/>
  </sheetPr>
  <dimension ref="A1:N156"/>
  <sheetViews>
    <sheetView workbookViewId="0">
      <selection activeCell="H13" sqref="H13:L13"/>
    </sheetView>
  </sheetViews>
  <sheetFormatPr defaultColWidth="9.14453125" defaultRowHeight="16.5" x14ac:dyDescent="0.25"/>
  <cols>
    <col min="1" max="6" width="8.4140625" style="101" customWidth="1"/>
    <col min="7" max="7" width="0.8515625" style="101" customWidth="1"/>
    <col min="8" max="13" width="8.4140625" style="101" customWidth="1"/>
    <col min="14" max="14" width="9.14453125" style="101"/>
    <col min="15" max="16384" width="9.14453125" style="109"/>
  </cols>
  <sheetData>
    <row r="1" spans="1:13" ht="17.25" thickBot="1" x14ac:dyDescent="0.3">
      <c r="A1" s="102"/>
      <c r="B1" s="102"/>
      <c r="C1" s="102"/>
      <c r="D1" s="102"/>
      <c r="E1" s="102"/>
      <c r="F1" s="102"/>
      <c r="G1" s="99"/>
      <c r="H1" s="102"/>
      <c r="I1" s="102"/>
      <c r="J1" s="102"/>
      <c r="K1" s="102"/>
      <c r="L1" s="102"/>
      <c r="M1" s="102"/>
    </row>
    <row r="2" spans="1:13" x14ac:dyDescent="0.25">
      <c r="A2" s="110" t="s">
        <v>54</v>
      </c>
      <c r="B2" s="111"/>
      <c r="C2" s="111"/>
      <c r="D2" s="111"/>
      <c r="E2" s="111" t="s">
        <v>94</v>
      </c>
      <c r="F2" s="112"/>
      <c r="G2" s="99"/>
      <c r="H2" s="110" t="s">
        <v>6</v>
      </c>
      <c r="I2" s="111"/>
      <c r="J2" s="111"/>
      <c r="K2" s="111"/>
      <c r="L2" s="111" t="s">
        <v>95</v>
      </c>
      <c r="M2" s="112"/>
    </row>
    <row r="3" spans="1:13" x14ac:dyDescent="0.25">
      <c r="A3" s="195" t="s">
        <v>93</v>
      </c>
      <c r="B3" s="196"/>
      <c r="C3" s="196"/>
      <c r="D3" s="196"/>
      <c r="E3" s="197"/>
      <c r="F3" s="89" t="s">
        <v>90</v>
      </c>
      <c r="G3" s="99"/>
      <c r="H3" s="195" t="s">
        <v>93</v>
      </c>
      <c r="I3" s="196"/>
      <c r="J3" s="196"/>
      <c r="K3" s="196"/>
      <c r="L3" s="197"/>
      <c r="M3" s="89" t="s">
        <v>90</v>
      </c>
    </row>
    <row r="4" spans="1:13" x14ac:dyDescent="0.25">
      <c r="A4" s="113" t="s">
        <v>0</v>
      </c>
      <c r="B4" s="92">
        <v>2</v>
      </c>
      <c r="C4" s="92" t="s">
        <v>1</v>
      </c>
      <c r="D4" s="92">
        <v>4</v>
      </c>
      <c r="E4" s="92" t="s">
        <v>2</v>
      </c>
      <c r="F4" s="89" t="s">
        <v>9</v>
      </c>
      <c r="G4" s="99"/>
      <c r="H4" s="113" t="s">
        <v>0</v>
      </c>
      <c r="I4" s="92">
        <v>2</v>
      </c>
      <c r="J4" s="92" t="s">
        <v>1</v>
      </c>
      <c r="K4" s="92">
        <v>4</v>
      </c>
      <c r="L4" s="92" t="s">
        <v>2</v>
      </c>
      <c r="M4" s="89" t="s">
        <v>9</v>
      </c>
    </row>
    <row r="5" spans="1:13" ht="17.25" thickBot="1" x14ac:dyDescent="0.3">
      <c r="A5" s="96">
        <v>437.49</v>
      </c>
      <c r="B5" s="97">
        <v>437.495</v>
      </c>
      <c r="C5" s="97">
        <v>437.5</v>
      </c>
      <c r="D5" s="97">
        <v>437.505</v>
      </c>
      <c r="E5" s="97">
        <v>437.51</v>
      </c>
      <c r="F5" s="98">
        <v>145.9</v>
      </c>
      <c r="G5" s="99"/>
      <c r="H5" s="96">
        <v>435.24</v>
      </c>
      <c r="I5" s="97">
        <v>435.245</v>
      </c>
      <c r="J5" s="97">
        <v>435.25</v>
      </c>
      <c r="K5" s="97">
        <v>435.255</v>
      </c>
      <c r="L5" s="97">
        <v>435.26</v>
      </c>
      <c r="M5" s="98">
        <v>145.96</v>
      </c>
    </row>
    <row r="6" spans="1:13" ht="17.25" thickBot="1" x14ac:dyDescent="0.3">
      <c r="A6" s="103"/>
      <c r="B6" s="103"/>
      <c r="C6" s="103"/>
      <c r="D6" s="103"/>
      <c r="E6" s="103"/>
      <c r="F6" s="103"/>
      <c r="G6" s="99"/>
      <c r="H6" s="103"/>
      <c r="I6" s="103"/>
      <c r="K6" s="103"/>
      <c r="L6" s="103"/>
      <c r="M6" s="103"/>
    </row>
    <row r="7" spans="1:13" x14ac:dyDescent="0.25">
      <c r="A7" s="110" t="s">
        <v>51</v>
      </c>
      <c r="B7" s="111"/>
      <c r="C7" s="111"/>
      <c r="D7" s="111"/>
      <c r="E7" s="111" t="s">
        <v>96</v>
      </c>
      <c r="F7" s="112"/>
      <c r="H7" s="110" t="s">
        <v>98</v>
      </c>
      <c r="I7" s="111"/>
      <c r="J7" s="111"/>
      <c r="K7" s="111"/>
      <c r="L7" s="111" t="s">
        <v>92</v>
      </c>
      <c r="M7" s="112"/>
    </row>
    <row r="8" spans="1:13" x14ac:dyDescent="0.25">
      <c r="A8" s="195" t="s">
        <v>90</v>
      </c>
      <c r="B8" s="196"/>
      <c r="C8" s="196"/>
      <c r="D8" s="196"/>
      <c r="E8" s="197"/>
      <c r="F8" s="115" t="s">
        <v>91</v>
      </c>
      <c r="H8" s="195" t="s">
        <v>90</v>
      </c>
      <c r="I8" s="196"/>
      <c r="J8" s="196"/>
      <c r="K8" s="196"/>
      <c r="L8" s="197"/>
      <c r="M8" s="115" t="s">
        <v>91</v>
      </c>
    </row>
    <row r="9" spans="1:13" x14ac:dyDescent="0.25">
      <c r="A9" s="113" t="s">
        <v>0</v>
      </c>
      <c r="B9" s="92">
        <v>2</v>
      </c>
      <c r="C9" s="92" t="s">
        <v>1</v>
      </c>
      <c r="D9" s="92">
        <v>4</v>
      </c>
      <c r="E9" s="92" t="s">
        <v>2</v>
      </c>
      <c r="F9" s="89" t="s">
        <v>9</v>
      </c>
      <c r="H9" s="113" t="s">
        <v>0</v>
      </c>
      <c r="I9" s="92">
        <v>2</v>
      </c>
      <c r="J9" s="92" t="s">
        <v>1</v>
      </c>
      <c r="K9" s="92">
        <v>4</v>
      </c>
      <c r="L9" s="92" t="s">
        <v>2</v>
      </c>
      <c r="M9" s="89" t="s">
        <v>9</v>
      </c>
    </row>
    <row r="10" spans="1:13" ht="17.25" thickBot="1" x14ac:dyDescent="0.3">
      <c r="A10" s="96">
        <v>437.21</v>
      </c>
      <c r="B10" s="97">
        <v>437.20499999999998</v>
      </c>
      <c r="C10" s="97">
        <v>437.2</v>
      </c>
      <c r="D10" s="97">
        <v>437.19499999999999</v>
      </c>
      <c r="E10" s="97">
        <v>437.19</v>
      </c>
      <c r="F10" s="98">
        <v>144.35</v>
      </c>
      <c r="H10" s="96">
        <v>436.80500000000001</v>
      </c>
      <c r="I10" s="97">
        <v>436.8</v>
      </c>
      <c r="J10" s="97">
        <v>436.79500000000002</v>
      </c>
      <c r="K10" s="97">
        <v>436.79</v>
      </c>
      <c r="L10" s="97">
        <v>436.78500000000003</v>
      </c>
      <c r="M10" s="98">
        <v>145.85</v>
      </c>
    </row>
    <row r="11" spans="1:13" ht="17.25" thickBot="1" x14ac:dyDescent="0.3">
      <c r="A11" s="109"/>
      <c r="B11" s="109"/>
      <c r="C11" s="109"/>
      <c r="D11" s="109"/>
      <c r="E11" s="109"/>
      <c r="F11" s="109"/>
      <c r="H11" s="109"/>
    </row>
    <row r="12" spans="1:13" x14ac:dyDescent="0.25">
      <c r="A12" s="110" t="s">
        <v>76</v>
      </c>
      <c r="B12" s="111"/>
      <c r="C12" s="111"/>
      <c r="D12" s="111"/>
      <c r="E12" s="111" t="s">
        <v>92</v>
      </c>
      <c r="F12" s="112"/>
      <c r="H12" s="110" t="s">
        <v>7</v>
      </c>
      <c r="I12" s="111"/>
      <c r="J12" s="111"/>
      <c r="K12" s="111"/>
      <c r="L12" s="111" t="s">
        <v>95</v>
      </c>
      <c r="M12" s="112"/>
    </row>
    <row r="13" spans="1:13" x14ac:dyDescent="0.25">
      <c r="A13" s="195" t="s">
        <v>90</v>
      </c>
      <c r="B13" s="196"/>
      <c r="C13" s="196"/>
      <c r="D13" s="196"/>
      <c r="E13" s="197"/>
      <c r="F13" s="115" t="s">
        <v>91</v>
      </c>
      <c r="H13" s="195" t="s">
        <v>93</v>
      </c>
      <c r="I13" s="196"/>
      <c r="J13" s="196"/>
      <c r="K13" s="196"/>
      <c r="L13" s="197"/>
      <c r="M13" s="89" t="s">
        <v>90</v>
      </c>
    </row>
    <row r="14" spans="1:13" x14ac:dyDescent="0.25">
      <c r="A14" s="113" t="s">
        <v>0</v>
      </c>
      <c r="B14" s="92">
        <v>2</v>
      </c>
      <c r="C14" s="92" t="s">
        <v>1</v>
      </c>
      <c r="D14" s="92">
        <v>4</v>
      </c>
      <c r="E14" s="92" t="s">
        <v>2</v>
      </c>
      <c r="F14" s="89" t="s">
        <v>9</v>
      </c>
      <c r="H14" s="113" t="s">
        <v>0</v>
      </c>
      <c r="I14" s="92">
        <v>2</v>
      </c>
      <c r="J14" s="92" t="s">
        <v>1</v>
      </c>
      <c r="K14" s="92">
        <v>4</v>
      </c>
      <c r="L14" s="92" t="s">
        <v>2</v>
      </c>
      <c r="M14" s="89" t="s">
        <v>9</v>
      </c>
    </row>
    <row r="15" spans="1:13" ht="17.25" thickBot="1" x14ac:dyDescent="0.3">
      <c r="A15" s="96">
        <v>437.81</v>
      </c>
      <c r="B15" s="97">
        <v>437.80500000000001</v>
      </c>
      <c r="C15" s="97">
        <v>437.8</v>
      </c>
      <c r="D15" s="97">
        <v>437.79500000000002</v>
      </c>
      <c r="E15" s="97">
        <v>437.79</v>
      </c>
      <c r="F15" s="98">
        <v>145.99</v>
      </c>
      <c r="H15" s="96">
        <v>435.34</v>
      </c>
      <c r="I15" s="97">
        <v>435.34500000000003</v>
      </c>
      <c r="J15" s="97">
        <v>435.35</v>
      </c>
      <c r="K15" s="97">
        <v>435.35500000000002</v>
      </c>
      <c r="L15" s="97">
        <v>435.36</v>
      </c>
      <c r="M15" s="98">
        <v>145.88</v>
      </c>
    </row>
    <row r="16" spans="1:13" x14ac:dyDescent="0.25">
      <c r="A16" s="105" t="s">
        <v>97</v>
      </c>
      <c r="B16" s="103"/>
      <c r="C16" s="103"/>
      <c r="D16" s="103"/>
      <c r="E16" s="103"/>
      <c r="F16" s="103"/>
    </row>
    <row r="17" spans="1:13" x14ac:dyDescent="0.25">
      <c r="A17" s="105" t="s">
        <v>99</v>
      </c>
      <c r="B17" s="99"/>
      <c r="C17" s="99"/>
      <c r="D17" s="99"/>
      <c r="E17" s="99"/>
      <c r="F17" s="100"/>
      <c r="H17" s="99"/>
      <c r="I17" s="99"/>
      <c r="J17" s="99"/>
      <c r="K17" s="99"/>
      <c r="L17" s="99"/>
      <c r="M17" s="100"/>
    </row>
    <row r="18" spans="1:13" x14ac:dyDescent="0.25">
      <c r="A18" s="109"/>
      <c r="B18" s="109"/>
      <c r="C18" s="109"/>
      <c r="D18" s="109"/>
      <c r="E18" s="109"/>
      <c r="F18" s="109"/>
      <c r="H18" s="104"/>
      <c r="I18" s="104"/>
      <c r="J18" s="104"/>
      <c r="K18" s="104"/>
      <c r="L18" s="104"/>
      <c r="M18" s="102"/>
    </row>
    <row r="19" spans="1:13" x14ac:dyDescent="0.25">
      <c r="A19" s="109"/>
      <c r="B19" s="109"/>
      <c r="C19" s="109"/>
      <c r="D19" s="109"/>
      <c r="E19" s="109"/>
      <c r="F19" s="109"/>
      <c r="H19" s="102"/>
      <c r="I19" s="102"/>
      <c r="J19" s="102"/>
      <c r="K19" s="102"/>
      <c r="L19" s="102"/>
      <c r="M19" s="102"/>
    </row>
    <row r="20" spans="1:13" x14ac:dyDescent="0.25">
      <c r="A20" s="109"/>
      <c r="B20" s="109"/>
      <c r="C20" s="109"/>
      <c r="D20" s="109"/>
      <c r="E20" s="109"/>
      <c r="F20" s="109"/>
      <c r="G20" s="101">
        <v>145.85</v>
      </c>
      <c r="H20" s="103"/>
      <c r="I20" s="103"/>
      <c r="K20" s="103"/>
      <c r="L20" s="103"/>
      <c r="M20" s="103"/>
    </row>
    <row r="21" spans="1:13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3"/>
      <c r="K21" s="103"/>
      <c r="L21" s="103"/>
      <c r="M21" s="103"/>
    </row>
    <row r="22" spans="1:13" x14ac:dyDescent="0.25">
      <c r="A22" s="109"/>
      <c r="B22" s="109"/>
      <c r="C22" s="109"/>
      <c r="D22" s="109"/>
      <c r="E22" s="109"/>
      <c r="F22" s="109"/>
      <c r="H22" s="103"/>
      <c r="I22" s="103"/>
      <c r="J22" s="103"/>
      <c r="K22" s="103"/>
      <c r="L22" s="103"/>
      <c r="M22" s="103"/>
    </row>
    <row r="23" spans="1:13" x14ac:dyDescent="0.25">
      <c r="A23" s="103"/>
      <c r="B23" s="103"/>
      <c r="C23" s="103"/>
      <c r="D23" s="103"/>
      <c r="E23" s="103"/>
      <c r="F23" s="103"/>
      <c r="H23" s="103"/>
      <c r="I23" s="103"/>
      <c r="J23" s="103"/>
      <c r="K23" s="103"/>
      <c r="L23" s="103"/>
      <c r="M23" s="103"/>
    </row>
    <row r="24" spans="1:13" x14ac:dyDescent="0.25">
      <c r="A24" s="103"/>
      <c r="B24" s="103"/>
      <c r="C24" s="103"/>
      <c r="D24" s="103"/>
      <c r="E24" s="103"/>
      <c r="F24" s="103"/>
      <c r="H24" s="103"/>
      <c r="I24" s="103"/>
      <c r="J24" s="103"/>
      <c r="K24" s="103"/>
      <c r="L24" s="103"/>
      <c r="M24" s="103"/>
    </row>
    <row r="26" spans="1:13" x14ac:dyDescent="0.25">
      <c r="A26" s="99"/>
      <c r="B26" s="99"/>
      <c r="C26" s="99"/>
      <c r="D26" s="99"/>
      <c r="E26" s="99"/>
      <c r="F26" s="100"/>
      <c r="H26" s="99"/>
      <c r="I26" s="99"/>
      <c r="J26" s="99"/>
      <c r="K26" s="99"/>
      <c r="L26" s="99"/>
      <c r="M26" s="100"/>
    </row>
    <row r="27" spans="1:13" x14ac:dyDescent="0.25">
      <c r="A27" s="104"/>
      <c r="B27" s="104"/>
      <c r="C27" s="104"/>
      <c r="D27" s="104"/>
      <c r="E27" s="104"/>
      <c r="F27" s="102"/>
      <c r="H27" s="104"/>
      <c r="I27" s="104"/>
      <c r="J27" s="104"/>
      <c r="K27" s="104"/>
      <c r="L27" s="104"/>
      <c r="M27" s="102"/>
    </row>
    <row r="28" spans="1:13" x14ac:dyDescent="0.25">
      <c r="A28" s="102"/>
      <c r="B28" s="102"/>
      <c r="C28" s="102"/>
      <c r="D28" s="102"/>
      <c r="E28" s="102"/>
      <c r="F28" s="102"/>
      <c r="H28" s="102"/>
      <c r="I28" s="102"/>
      <c r="J28" s="102"/>
      <c r="K28" s="102"/>
      <c r="L28" s="102"/>
      <c r="M28" s="102"/>
    </row>
    <row r="29" spans="1:13" x14ac:dyDescent="0.25">
      <c r="A29" s="103"/>
      <c r="B29" s="103"/>
      <c r="C29" s="103"/>
      <c r="D29" s="103"/>
      <c r="E29" s="103"/>
      <c r="F29" s="103"/>
      <c r="H29" s="103"/>
      <c r="I29" s="103"/>
      <c r="J29" s="103"/>
      <c r="K29" s="103"/>
      <c r="L29" s="103"/>
      <c r="M29" s="103"/>
    </row>
    <row r="30" spans="1:13" x14ac:dyDescent="0.25">
      <c r="A30" s="103"/>
      <c r="B30" s="103"/>
      <c r="C30" s="103"/>
      <c r="D30" s="103"/>
      <c r="E30" s="103"/>
      <c r="F30" s="103"/>
      <c r="H30" s="103"/>
      <c r="I30" s="103"/>
      <c r="J30" s="103"/>
      <c r="K30" s="103"/>
      <c r="L30" s="103"/>
      <c r="M30" s="103"/>
    </row>
    <row r="31" spans="1:13" x14ac:dyDescent="0.25">
      <c r="A31" s="103"/>
      <c r="B31" s="103"/>
      <c r="C31" s="103"/>
      <c r="D31" s="103"/>
      <c r="E31" s="103"/>
      <c r="F31" s="103"/>
      <c r="H31" s="103"/>
      <c r="I31" s="103"/>
      <c r="J31" s="103"/>
      <c r="K31" s="103"/>
      <c r="L31" s="103"/>
      <c r="M31" s="103"/>
    </row>
    <row r="32" spans="1:13" x14ac:dyDescent="0.25">
      <c r="A32" s="103"/>
      <c r="B32" s="103"/>
      <c r="C32" s="103"/>
      <c r="D32" s="103"/>
      <c r="E32" s="103"/>
      <c r="F32" s="103"/>
      <c r="H32" s="103"/>
      <c r="I32" s="103"/>
      <c r="J32" s="103"/>
      <c r="K32" s="103"/>
      <c r="L32" s="103"/>
      <c r="M32" s="103"/>
    </row>
    <row r="33" spans="1:13" x14ac:dyDescent="0.25">
      <c r="A33" s="103"/>
      <c r="B33" s="103"/>
      <c r="C33" s="103"/>
      <c r="D33" s="103"/>
      <c r="E33" s="103"/>
      <c r="F33" s="103"/>
      <c r="H33" s="103"/>
      <c r="I33" s="103"/>
      <c r="J33" s="103"/>
      <c r="K33" s="103"/>
      <c r="L33" s="103"/>
      <c r="M33" s="103"/>
    </row>
    <row r="34" spans="1:13" x14ac:dyDescent="0.25">
      <c r="A34" s="103"/>
      <c r="B34" s="103"/>
      <c r="C34" s="103"/>
      <c r="D34" s="103"/>
      <c r="E34" s="103"/>
      <c r="F34" s="103"/>
      <c r="H34" s="103"/>
      <c r="I34" s="103"/>
      <c r="J34" s="103"/>
      <c r="K34" s="103"/>
      <c r="L34" s="103"/>
      <c r="M34" s="103"/>
    </row>
    <row r="35" spans="1:13" x14ac:dyDescent="0.25">
      <c r="A35" s="103"/>
      <c r="B35" s="103"/>
      <c r="C35" s="103"/>
      <c r="D35" s="103"/>
      <c r="E35" s="103"/>
      <c r="F35" s="103"/>
      <c r="H35" s="103"/>
      <c r="I35" s="103"/>
      <c r="J35" s="103"/>
      <c r="K35" s="103"/>
      <c r="L35" s="103"/>
      <c r="M35" s="103"/>
    </row>
    <row r="36" spans="1:13" x14ac:dyDescent="0.25">
      <c r="A36" s="103"/>
      <c r="B36" s="103"/>
      <c r="C36" s="103"/>
      <c r="D36" s="103"/>
      <c r="E36" s="103"/>
      <c r="F36" s="103"/>
      <c r="H36" s="103"/>
      <c r="I36" s="103"/>
      <c r="J36" s="103"/>
      <c r="K36" s="103"/>
      <c r="L36" s="103"/>
      <c r="M36" s="103"/>
    </row>
    <row r="37" spans="1:13" x14ac:dyDescent="0.25">
      <c r="A37" s="103"/>
      <c r="B37" s="103"/>
      <c r="C37" s="103"/>
      <c r="D37" s="103"/>
      <c r="E37" s="103"/>
      <c r="F37" s="103"/>
      <c r="H37" s="103"/>
      <c r="I37" s="103"/>
      <c r="J37" s="103"/>
      <c r="K37" s="103"/>
      <c r="L37" s="103"/>
      <c r="M37" s="103"/>
    </row>
    <row r="38" spans="1:13" x14ac:dyDescent="0.25">
      <c r="A38" s="103"/>
      <c r="B38" s="103"/>
      <c r="C38" s="103"/>
      <c r="D38" s="103"/>
      <c r="E38" s="103"/>
      <c r="F38" s="103"/>
      <c r="H38" s="103"/>
      <c r="I38" s="103"/>
      <c r="J38" s="103"/>
      <c r="K38" s="103"/>
      <c r="L38" s="103"/>
      <c r="M38" s="103"/>
    </row>
    <row r="39" spans="1:13" x14ac:dyDescent="0.25">
      <c r="A39" s="103"/>
      <c r="B39" s="103"/>
      <c r="C39" s="103"/>
      <c r="D39" s="103"/>
      <c r="E39" s="103"/>
      <c r="F39" s="103"/>
      <c r="H39" s="103"/>
      <c r="I39" s="103"/>
      <c r="J39" s="103"/>
      <c r="K39" s="103"/>
      <c r="L39" s="103"/>
      <c r="M39" s="103"/>
    </row>
    <row r="40" spans="1:13" x14ac:dyDescent="0.25">
      <c r="H40" s="103"/>
      <c r="I40" s="103"/>
      <c r="J40" s="103"/>
      <c r="K40" s="103"/>
      <c r="L40" s="103"/>
      <c r="M40" s="103"/>
    </row>
    <row r="41" spans="1:13" x14ac:dyDescent="0.25">
      <c r="A41" s="99"/>
      <c r="B41" s="99"/>
      <c r="C41" s="99"/>
      <c r="D41" s="99"/>
      <c r="E41" s="99"/>
      <c r="F41" s="100"/>
      <c r="H41" s="103"/>
      <c r="I41" s="103"/>
      <c r="J41" s="103"/>
      <c r="K41" s="103"/>
      <c r="L41" s="103"/>
      <c r="M41" s="103"/>
    </row>
    <row r="42" spans="1:13" x14ac:dyDescent="0.25">
      <c r="A42" s="104"/>
      <c r="B42" s="104"/>
      <c r="C42" s="104"/>
      <c r="D42" s="104"/>
      <c r="E42" s="104"/>
      <c r="F42" s="102"/>
    </row>
    <row r="43" spans="1:13" x14ac:dyDescent="0.25">
      <c r="A43" s="102"/>
      <c r="B43" s="102"/>
      <c r="C43" s="102"/>
      <c r="D43" s="102"/>
      <c r="E43" s="102"/>
      <c r="F43" s="102"/>
      <c r="H43" s="99"/>
      <c r="I43" s="99"/>
      <c r="J43" s="99"/>
      <c r="K43" s="99"/>
      <c r="L43" s="99"/>
      <c r="M43" s="100"/>
    </row>
    <row r="44" spans="1:13" ht="15" customHeight="1" x14ac:dyDescent="0.25">
      <c r="A44" s="103"/>
      <c r="B44" s="103"/>
      <c r="C44" s="103"/>
      <c r="D44" s="103"/>
      <c r="E44" s="103"/>
      <c r="F44" s="103"/>
      <c r="H44" s="104"/>
      <c r="I44" s="104"/>
      <c r="J44" s="104"/>
      <c r="K44" s="104"/>
      <c r="L44" s="104"/>
      <c r="M44" s="102"/>
    </row>
    <row r="45" spans="1:13" x14ac:dyDescent="0.25">
      <c r="A45" s="103"/>
      <c r="B45" s="103"/>
      <c r="C45" s="103"/>
      <c r="D45" s="103"/>
      <c r="E45" s="103"/>
      <c r="F45" s="103"/>
      <c r="H45" s="102"/>
      <c r="I45" s="102"/>
      <c r="J45" s="102"/>
      <c r="K45" s="102"/>
      <c r="L45" s="102"/>
      <c r="M45" s="102"/>
    </row>
    <row r="46" spans="1:13" x14ac:dyDescent="0.25">
      <c r="A46" s="103"/>
      <c r="B46" s="103"/>
      <c r="C46" s="103"/>
      <c r="D46" s="103"/>
      <c r="E46" s="103"/>
      <c r="F46" s="103"/>
      <c r="H46" s="103"/>
      <c r="I46" s="103"/>
      <c r="J46" s="103"/>
      <c r="K46" s="103"/>
      <c r="L46" s="103"/>
      <c r="M46" s="103"/>
    </row>
    <row r="47" spans="1:13" x14ac:dyDescent="0.25">
      <c r="A47" s="103"/>
      <c r="B47" s="103"/>
      <c r="C47" s="103"/>
      <c r="D47" s="103"/>
      <c r="E47" s="103"/>
      <c r="F47" s="103"/>
    </row>
    <row r="48" spans="1:13" x14ac:dyDescent="0.25">
      <c r="A48" s="103"/>
      <c r="B48" s="103"/>
      <c r="C48" s="103"/>
      <c r="D48" s="103"/>
      <c r="E48" s="103"/>
      <c r="F48" s="103"/>
    </row>
    <row r="49" spans="1:6" x14ac:dyDescent="0.25">
      <c r="A49" s="103"/>
      <c r="B49" s="103"/>
      <c r="C49" s="103"/>
      <c r="D49" s="103"/>
      <c r="E49" s="103"/>
      <c r="F49" s="103"/>
    </row>
    <row r="50" spans="1:6" x14ac:dyDescent="0.25">
      <c r="A50" s="103"/>
      <c r="B50" s="103"/>
      <c r="C50" s="103"/>
      <c r="D50" s="103"/>
      <c r="E50" s="103"/>
      <c r="F50" s="103"/>
    </row>
    <row r="53" spans="1:6" ht="15" customHeight="1" x14ac:dyDescent="0.25"/>
    <row r="84" ht="15" customHeight="1" x14ac:dyDescent="0.25"/>
    <row r="122" ht="15" customHeight="1" x14ac:dyDescent="0.25"/>
    <row r="127" ht="15" hidden="1" customHeight="1" x14ac:dyDescent="0.25"/>
    <row r="131" ht="15" customHeight="1" x14ac:dyDescent="0.25"/>
    <row r="133" ht="15" customHeight="1" x14ac:dyDescent="0.25"/>
    <row r="156" spans="1:14" s="114" customFormat="1" x14ac:dyDescent="0.2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83"/>
      <c r="N156" s="83"/>
    </row>
  </sheetData>
  <mergeCells count="6">
    <mergeCell ref="A3:E3"/>
    <mergeCell ref="H3:L3"/>
    <mergeCell ref="A13:E13"/>
    <mergeCell ref="H8:L8"/>
    <mergeCell ref="A8:E8"/>
    <mergeCell ref="H13:L13"/>
  </mergeCells>
  <pageMargins left="0.25" right="0.25" top="0.25" bottom="0.25" header="0.3" footer="0.3"/>
  <pageSetup scale="99" orientation="portrait" r:id="rId1"/>
  <headerFooter>
    <oddFooter>&amp;R&amp;"-,Italic"&amp;6&amp;D
&amp;T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Vertical - Color (2)</vt:lpstr>
      <vt:lpstr>Vertical - B&amp;W</vt:lpstr>
      <vt:lpstr>Horizontal P1</vt:lpstr>
      <vt:lpstr>Horizontal P2 (FM)</vt:lpstr>
      <vt:lpstr>Vertical - B&amp;W!Print_Area</vt:lpstr>
      <vt:lpstr>Vertical - Color (2)!Print_Area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 Overn</cp:lastModifiedBy>
  <cp:lastPrinted>2020-11-07T14:17:45Z</cp:lastPrinted>
  <dcterms:created xsi:type="dcterms:W3CDTF">2018-04-23T18:48:16Z</dcterms:created>
  <dcterms:modified xsi:type="dcterms:W3CDTF">2021-01-01T18:46:11Z</dcterms:modified>
</cp:coreProperties>
</file>