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05" yWindow="-105" windowWidth="23250" windowHeight="1257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/>
  <c r="K35"/>
  <c r="K34"/>
  <c r="K33"/>
  <c r="K32"/>
  <c r="K7" l="1"/>
  <c r="K6"/>
  <c r="K5"/>
  <c r="K4"/>
  <c r="K3"/>
  <c r="E33" l="1"/>
  <c r="E34"/>
  <c r="E35"/>
  <c r="E36"/>
  <c r="E32"/>
  <c r="E23" l="1"/>
  <c r="E24"/>
  <c r="E25"/>
  <c r="E26"/>
  <c r="E27"/>
  <c r="E17" l="1"/>
  <c r="E18" l="1"/>
  <c r="E16"/>
  <c r="E15"/>
  <c r="E14"/>
  <c r="Q4"/>
  <c r="Q5"/>
  <c r="Q6"/>
  <c r="Q7"/>
  <c r="Q3"/>
  <c r="E4"/>
  <c r="E5"/>
  <c r="E6"/>
  <c r="E7"/>
  <c r="E8"/>
  <c r="E9"/>
  <c r="E3"/>
</calcChain>
</file>

<file path=xl/sharedStrings.xml><?xml version="1.0" encoding="utf-8"?>
<sst xmlns="http://schemas.openxmlformats.org/spreadsheetml/2006/main" count="110" uniqueCount="75">
  <si>
    <t>SO-50</t>
    <phoneticPr fontId="1" type="noConversion"/>
  </si>
  <si>
    <t>阶段</t>
    <phoneticPr fontId="1" type="noConversion"/>
  </si>
  <si>
    <t>上行链路</t>
    <phoneticPr fontId="1" type="noConversion"/>
  </si>
  <si>
    <t>下行链路</t>
    <phoneticPr fontId="1" type="noConversion"/>
  </si>
  <si>
    <t>亚音</t>
    <phoneticPr fontId="1" type="noConversion"/>
  </si>
  <si>
    <t>差频</t>
    <phoneticPr fontId="1" type="noConversion"/>
  </si>
  <si>
    <t>SO-50</t>
    <phoneticPr fontId="1" type="noConversion"/>
  </si>
  <si>
    <t>AO-91</t>
    <phoneticPr fontId="1" type="noConversion"/>
  </si>
  <si>
    <t>其余AO系列卫星均为设置上差。</t>
    <phoneticPr fontId="1" type="noConversion"/>
  </si>
  <si>
    <t>有些数值不正确是被EXCEL自动四舍五入了</t>
    <phoneticPr fontId="1" type="noConversion"/>
  </si>
  <si>
    <t>将单元格格式设置成4位小数，即可显示全部数字（已设）</t>
    <phoneticPr fontId="1" type="noConversion"/>
  </si>
  <si>
    <t>Fox1-Cliff（AO-95）</t>
    <phoneticPr fontId="1" type="noConversion"/>
  </si>
  <si>
    <t>另：其余常用卫星下行</t>
    <phoneticPr fontId="1" type="noConversion"/>
  </si>
  <si>
    <t>NOAA 15</t>
    <phoneticPr fontId="1" type="noConversion"/>
  </si>
  <si>
    <t>NOAA 18</t>
    <phoneticPr fontId="1" type="noConversion"/>
  </si>
  <si>
    <t>NOAA 19</t>
    <phoneticPr fontId="1" type="noConversion"/>
  </si>
  <si>
    <t>阶段</t>
    <phoneticPr fontId="1" type="noConversion"/>
  </si>
  <si>
    <t>上行链路</t>
    <phoneticPr fontId="1" type="noConversion"/>
  </si>
  <si>
    <t>下行链路</t>
    <phoneticPr fontId="1" type="noConversion"/>
  </si>
  <si>
    <t>亚音</t>
    <phoneticPr fontId="1" type="noConversion"/>
  </si>
  <si>
    <t>差频</t>
    <phoneticPr fontId="1" type="noConversion"/>
  </si>
  <si>
    <t>ISS Digipeater</t>
    <phoneticPr fontId="1" type="noConversion"/>
  </si>
  <si>
    <t>注意：差频一栏中，带有-，表明设置下差。</t>
    <phoneticPr fontId="1" type="noConversion"/>
  </si>
  <si>
    <t>本表针对FM卫星，按照U段±10KHz，V段±5KHz制作。</t>
    <phoneticPr fontId="1" type="noConversion"/>
  </si>
  <si>
    <t>PO-101（DIWATA 2）</t>
    <phoneticPr fontId="1" type="noConversion"/>
  </si>
  <si>
    <t>PO-101</t>
    <phoneticPr fontId="1" type="noConversion"/>
  </si>
  <si>
    <t>PSAT-2 SSTV/PSK31</t>
    <phoneticPr fontId="1" type="noConversion"/>
  </si>
  <si>
    <t>PSAT-2卫星功能丰富，详见《PSAT-2卫星操作手册》</t>
    <phoneticPr fontId="1" type="noConversion"/>
  </si>
  <si>
    <t>PSAT-2的SSTV图像（Robot36）在阳光下发送，您只能尝试在白天接收</t>
    <phoneticPr fontId="1" type="noConversion"/>
  </si>
  <si>
    <t>LilacSat-2</t>
    <phoneticPr fontId="1" type="noConversion"/>
  </si>
  <si>
    <t>阶段</t>
    <phoneticPr fontId="1" type="noConversion"/>
  </si>
  <si>
    <t>LilacSat-2</t>
    <phoneticPr fontId="1" type="noConversion"/>
  </si>
  <si>
    <t>LOS-1</t>
    <phoneticPr fontId="1" type="noConversion"/>
  </si>
  <si>
    <t>LOS-2</t>
    <phoneticPr fontId="1" type="noConversion"/>
  </si>
  <si>
    <t>上行链路</t>
    <phoneticPr fontId="1" type="noConversion"/>
  </si>
  <si>
    <t>下行链路</t>
    <phoneticPr fontId="1" type="noConversion"/>
  </si>
  <si>
    <t>亚音</t>
    <phoneticPr fontId="1" type="noConversion"/>
  </si>
  <si>
    <t>差频</t>
    <phoneticPr fontId="1" type="noConversion"/>
  </si>
  <si>
    <t>无亚音</t>
    <phoneticPr fontId="1" type="noConversion"/>
  </si>
  <si>
    <t>LilacSat-2和PO-101按照时间表计划开启转发器，请关注时间表</t>
    <phoneticPr fontId="1" type="noConversion"/>
  </si>
  <si>
    <t>欢迎使用此表格，如有不足及错误之处敬请指出。DE BH8PHG</t>
    <phoneticPr fontId="1" type="noConversion"/>
  </si>
  <si>
    <t>ISS SSTV&amp;Voice</t>
    <phoneticPr fontId="1" type="noConversion"/>
  </si>
  <si>
    <t>AO-27</t>
    <phoneticPr fontId="1" type="noConversion"/>
  </si>
  <si>
    <t>AO-27</t>
    <phoneticPr fontId="1" type="noConversion"/>
  </si>
  <si>
    <t>AO-27因电池故障，仅能在北半球中纬度地区使用（覆盖国内）</t>
    <phoneticPr fontId="1" type="noConversion"/>
  </si>
  <si>
    <t>AO-27工作状态因老化而不稳定，在使用时可能会突然关机</t>
    <phoneticPr fontId="1" type="noConversion"/>
  </si>
  <si>
    <t>AO-27转发器参数除无亚音外，与SO-50完全相同</t>
    <phoneticPr fontId="1" type="noConversion"/>
  </si>
  <si>
    <t>ISS-FM转发器</t>
    <phoneticPr fontId="1" type="noConversion"/>
  </si>
  <si>
    <t>ISS-FM</t>
    <phoneticPr fontId="1" type="noConversion"/>
  </si>
  <si>
    <t>OPEN-1</t>
    <phoneticPr fontId="1" type="noConversion"/>
  </si>
  <si>
    <t>AOS-1</t>
    <phoneticPr fontId="1" type="noConversion"/>
  </si>
  <si>
    <t>AOS-2</t>
    <phoneticPr fontId="1" type="noConversion"/>
  </si>
  <si>
    <t>OPEN-2</t>
    <phoneticPr fontId="1" type="noConversion"/>
  </si>
  <si>
    <t>LOS-1</t>
    <phoneticPr fontId="1" type="noConversion"/>
  </si>
  <si>
    <t>LOS-2</t>
    <phoneticPr fontId="1" type="noConversion"/>
  </si>
  <si>
    <t>AOS-1</t>
    <phoneticPr fontId="1" type="noConversion"/>
  </si>
  <si>
    <t>AOS-2</t>
    <phoneticPr fontId="1" type="noConversion"/>
  </si>
  <si>
    <t>AOS-1</t>
    <phoneticPr fontId="1" type="noConversion"/>
  </si>
  <si>
    <t>LOS-1</t>
    <phoneticPr fontId="1" type="noConversion"/>
  </si>
  <si>
    <t>AOS-2</t>
    <phoneticPr fontId="1" type="noConversion"/>
  </si>
  <si>
    <t>LOS-2</t>
    <phoneticPr fontId="1" type="noConversion"/>
  </si>
  <si>
    <t>AOS-1</t>
    <phoneticPr fontId="1" type="noConversion"/>
  </si>
  <si>
    <t>AOS-2</t>
    <phoneticPr fontId="1" type="noConversion"/>
  </si>
  <si>
    <t>LOS-2</t>
    <phoneticPr fontId="1" type="noConversion"/>
  </si>
  <si>
    <t>AOS-1</t>
    <phoneticPr fontId="1" type="noConversion"/>
  </si>
  <si>
    <t>SO-50卫星的OPEN阶段为转发器激活之用 若转发器已激活 可跳过本阶段</t>
    <phoneticPr fontId="1" type="noConversion"/>
  </si>
  <si>
    <t>两个OPEN分别对应SO-50出现和过顶，您可根据需要发射激活亚音</t>
    <phoneticPr fontId="1" type="noConversion"/>
  </si>
  <si>
    <t>AO-92卫星因损坏无法使用，第十一次修正将其从本表删除</t>
    <phoneticPr fontId="1" type="noConversion"/>
  </si>
  <si>
    <t>UVSQ-SAT</t>
    <phoneticPr fontId="1" type="noConversion"/>
  </si>
  <si>
    <t>Version 11 Built in 2021/05/17</t>
    <phoneticPr fontId="1" type="noConversion"/>
  </si>
  <si>
    <t>感谢以下HAM为本表更新提供信息：</t>
    <phoneticPr fontId="1" type="noConversion"/>
  </si>
  <si>
    <t>BG7XWF（UVSQ-SAT）</t>
    <phoneticPr fontId="1" type="noConversion"/>
  </si>
  <si>
    <t>BI7MPS（LilacSat-2）</t>
    <phoneticPr fontId="1" type="noConversion"/>
  </si>
  <si>
    <t>AO-91卫星目前因电池故障，只能在日光下提供转发</t>
    <phoneticPr fontId="1" type="noConversion"/>
  </si>
  <si>
    <t>ISS-FM转发器的开启请关注最新动态，在遇到SSTV活动等情况下可能关闭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</si>
</sst>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0_ "/>
    <numFmt numFmtId="177" formatCode="0.0_ "/>
    <numFmt numFmtId="178" formatCode="0.0000_ "/>
    <numFmt numFmtId="179" formatCode="#,##0.0000_ "/>
  </numFmts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9" fontId="0" fillId="0" borderId="0" xfId="0" applyNumberFormat="1" applyAlignment="1">
      <alignment horizontal="center"/>
    </xf>
    <xf numFmtId="176" fontId="0" fillId="0" borderId="0" xfId="0" applyNumberFormat="1"/>
    <xf numFmtId="178" fontId="0" fillId="0" borderId="0" xfId="0" applyNumberFormat="1"/>
    <xf numFmtId="177" fontId="0" fillId="0" borderId="0" xfId="0" applyNumberFormat="1" applyAlignment="1">
      <alignment horizontal="center"/>
    </xf>
    <xf numFmtId="0" fontId="3" fillId="0" borderId="0" xfId="0" applyFont="1"/>
    <xf numFmtId="0" fontId="2" fillId="0" borderId="0" xfId="0" applyFont="1"/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"/>
  <sheetViews>
    <sheetView tabSelected="1" topLeftCell="A11" workbookViewId="0">
      <selection activeCell="G42" sqref="G42"/>
    </sheetView>
  </sheetViews>
  <sheetFormatPr defaultRowHeight="14.25"/>
  <cols>
    <col min="1" max="1" width="12.5" customWidth="1"/>
    <col min="2" max="3" width="11.625" customWidth="1"/>
    <col min="5" max="5" width="11.625" customWidth="1"/>
    <col min="6" max="6" width="10.5" bestFit="1" customWidth="1"/>
    <col min="8" max="8" width="11.25" customWidth="1"/>
    <col min="9" max="9" width="11.5" customWidth="1"/>
    <col min="11" max="11" width="26.25" customWidth="1"/>
    <col min="13" max="13" width="11.5" customWidth="1"/>
    <col min="14" max="14" width="9.875" bestFit="1" customWidth="1"/>
    <col min="15" max="15" width="8.75" customWidth="1"/>
    <col min="16" max="16" width="13" customWidth="1"/>
    <col min="17" max="18" width="9.5" bestFit="1" customWidth="1"/>
    <col min="20" max="20" width="9.5" bestFit="1" customWidth="1"/>
  </cols>
  <sheetData>
    <row r="1" spans="1:17">
      <c r="A1" s="21" t="s">
        <v>0</v>
      </c>
      <c r="B1" s="21"/>
      <c r="C1" s="21"/>
      <c r="D1" s="21"/>
      <c r="E1" s="21"/>
      <c r="G1" s="21" t="s">
        <v>42</v>
      </c>
      <c r="H1" s="21"/>
      <c r="I1" s="21"/>
      <c r="J1" s="21"/>
      <c r="K1" s="21"/>
      <c r="M1" s="21" t="s">
        <v>7</v>
      </c>
      <c r="N1" s="21"/>
      <c r="O1" s="21"/>
      <c r="P1" s="21"/>
      <c r="Q1" s="21"/>
    </row>
    <row r="2" spans="1:1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G2" s="16" t="s">
        <v>1</v>
      </c>
      <c r="H2" s="16" t="s">
        <v>2</v>
      </c>
      <c r="I2" s="16" t="s">
        <v>18</v>
      </c>
      <c r="J2" s="16" t="s">
        <v>4</v>
      </c>
      <c r="K2" s="16" t="s">
        <v>5</v>
      </c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</row>
    <row r="3" spans="1:17">
      <c r="A3" s="1" t="s">
        <v>49</v>
      </c>
      <c r="B3" s="4">
        <v>145.845</v>
      </c>
      <c r="C3" s="4">
        <v>436.80500000000001</v>
      </c>
      <c r="D3" s="3">
        <v>74.400000000000006</v>
      </c>
      <c r="E3" s="2">
        <f>B3-C3</f>
        <v>-290.96000000000004</v>
      </c>
      <c r="G3" s="15" t="s">
        <v>55</v>
      </c>
      <c r="H3" s="4">
        <v>145.845</v>
      </c>
      <c r="I3" s="4">
        <v>436.80500000000001</v>
      </c>
      <c r="J3" s="24" t="s">
        <v>38</v>
      </c>
      <c r="K3" s="4">
        <f>H3-I3</f>
        <v>-290.96000000000004</v>
      </c>
      <c r="M3" s="1" t="s">
        <v>57</v>
      </c>
      <c r="N3" s="4">
        <v>435.24</v>
      </c>
      <c r="O3" s="4">
        <v>145.965</v>
      </c>
      <c r="P3" s="3">
        <v>67</v>
      </c>
      <c r="Q3" s="2">
        <f>N3-O3</f>
        <v>289.27499999999998</v>
      </c>
    </row>
    <row r="4" spans="1:17">
      <c r="A4" s="1" t="s">
        <v>50</v>
      </c>
      <c r="B4" s="4">
        <v>145.845</v>
      </c>
      <c r="C4" s="4">
        <v>436.80500000000001</v>
      </c>
      <c r="D4" s="3">
        <v>67</v>
      </c>
      <c r="E4" s="2">
        <f t="shared" ref="E4:E9" si="0">B4-C4</f>
        <v>-290.96000000000004</v>
      </c>
      <c r="G4" s="15" t="s">
        <v>56</v>
      </c>
      <c r="H4" s="4">
        <v>145.8475</v>
      </c>
      <c r="I4" s="4">
        <v>436.8</v>
      </c>
      <c r="J4" s="25"/>
      <c r="K4" s="4">
        <f t="shared" ref="K4:K7" si="1">H4-I4</f>
        <v>-290.95249999999999</v>
      </c>
      <c r="M4" s="1" t="s">
        <v>56</v>
      </c>
      <c r="N4" s="4">
        <v>435.245</v>
      </c>
      <c r="O4" s="4">
        <v>145.96250000000001</v>
      </c>
      <c r="P4" s="3">
        <v>67</v>
      </c>
      <c r="Q4" s="2">
        <f t="shared" ref="Q4:Q7" si="2">N4-O4</f>
        <v>289.28250000000003</v>
      </c>
    </row>
    <row r="5" spans="1:17">
      <c r="A5" s="1" t="s">
        <v>51</v>
      </c>
      <c r="B5" s="4">
        <v>145.8475</v>
      </c>
      <c r="C5" s="4">
        <v>436.8</v>
      </c>
      <c r="D5" s="3">
        <v>67</v>
      </c>
      <c r="E5" s="2">
        <f t="shared" si="0"/>
        <v>-290.95249999999999</v>
      </c>
      <c r="G5" s="15" t="s">
        <v>43</v>
      </c>
      <c r="H5" s="4">
        <v>145.85</v>
      </c>
      <c r="I5" s="4">
        <v>436.79500000000002</v>
      </c>
      <c r="J5" s="25"/>
      <c r="K5" s="4">
        <f t="shared" si="1"/>
        <v>-290.94500000000005</v>
      </c>
      <c r="M5" s="1" t="s">
        <v>7</v>
      </c>
      <c r="N5" s="4">
        <v>435.25</v>
      </c>
      <c r="O5" s="4">
        <v>145.96</v>
      </c>
      <c r="P5" s="3">
        <v>67</v>
      </c>
      <c r="Q5" s="2">
        <f t="shared" si="2"/>
        <v>289.28999999999996</v>
      </c>
    </row>
    <row r="6" spans="1:17">
      <c r="A6" s="1" t="s">
        <v>52</v>
      </c>
      <c r="B6" s="4">
        <v>145.85</v>
      </c>
      <c r="C6" s="4">
        <v>436.79500000000002</v>
      </c>
      <c r="D6" s="3">
        <v>74.400000000000006</v>
      </c>
      <c r="E6" s="2">
        <f t="shared" si="0"/>
        <v>-290.94500000000005</v>
      </c>
      <c r="G6" s="15" t="s">
        <v>32</v>
      </c>
      <c r="H6" s="4">
        <v>145.85249999999999</v>
      </c>
      <c r="I6" s="4">
        <v>436.79</v>
      </c>
      <c r="J6" s="25"/>
      <c r="K6" s="4">
        <f t="shared" si="1"/>
        <v>-290.9375</v>
      </c>
      <c r="M6" s="1" t="s">
        <v>58</v>
      </c>
      <c r="N6" s="4">
        <v>435.255</v>
      </c>
      <c r="O6" s="4">
        <v>145.95750000000001</v>
      </c>
      <c r="P6" s="3">
        <v>67</v>
      </c>
      <c r="Q6" s="2">
        <f t="shared" si="2"/>
        <v>289.29750000000001</v>
      </c>
    </row>
    <row r="7" spans="1:17">
      <c r="A7" s="1" t="s">
        <v>6</v>
      </c>
      <c r="B7" s="4">
        <v>145.85</v>
      </c>
      <c r="C7" s="4">
        <v>436.79500000000002</v>
      </c>
      <c r="D7" s="3">
        <v>67</v>
      </c>
      <c r="E7" s="2">
        <f t="shared" si="0"/>
        <v>-290.94500000000005</v>
      </c>
      <c r="G7" s="15" t="s">
        <v>33</v>
      </c>
      <c r="H7" s="4">
        <v>145.85499999999999</v>
      </c>
      <c r="I7" s="4">
        <v>436.78500000000003</v>
      </c>
      <c r="J7" s="26"/>
      <c r="K7" s="4">
        <f t="shared" si="1"/>
        <v>-290.93000000000006</v>
      </c>
      <c r="M7" s="1" t="s">
        <v>54</v>
      </c>
      <c r="N7" s="4">
        <v>435.26</v>
      </c>
      <c r="O7" s="4">
        <v>145.95500000000001</v>
      </c>
      <c r="P7" s="3">
        <v>67</v>
      </c>
      <c r="Q7" s="2">
        <f t="shared" si="2"/>
        <v>289.30499999999995</v>
      </c>
    </row>
    <row r="8" spans="1:17">
      <c r="A8" s="1" t="s">
        <v>53</v>
      </c>
      <c r="B8" s="4">
        <v>145.85249999999999</v>
      </c>
      <c r="C8" s="4">
        <v>436.79</v>
      </c>
      <c r="D8" s="3">
        <v>67</v>
      </c>
      <c r="E8" s="2">
        <f t="shared" si="0"/>
        <v>-290.9375</v>
      </c>
      <c r="H8" s="9"/>
      <c r="I8" s="10"/>
      <c r="N8" s="9"/>
      <c r="O8" s="10"/>
    </row>
    <row r="9" spans="1:17">
      <c r="A9" s="1" t="s">
        <v>54</v>
      </c>
      <c r="B9" s="4">
        <v>145.85499999999999</v>
      </c>
      <c r="C9" s="4">
        <v>436.78500000000003</v>
      </c>
      <c r="D9" s="3">
        <v>67</v>
      </c>
      <c r="E9" s="2">
        <f t="shared" si="0"/>
        <v>-290.93000000000006</v>
      </c>
    </row>
    <row r="10" spans="1:17">
      <c r="B10" s="9"/>
      <c r="C10" s="10"/>
      <c r="G10" s="22" t="s">
        <v>22</v>
      </c>
      <c r="H10" s="22"/>
      <c r="I10" s="22"/>
      <c r="J10" s="22"/>
      <c r="K10" s="22"/>
      <c r="M10" s="20" t="s">
        <v>12</v>
      </c>
      <c r="N10" s="20"/>
      <c r="O10" s="20"/>
    </row>
    <row r="11" spans="1:17">
      <c r="G11" s="22" t="s">
        <v>8</v>
      </c>
      <c r="H11" s="22"/>
      <c r="I11" s="22"/>
      <c r="J11" s="22"/>
      <c r="K11" s="22"/>
      <c r="M11" s="20" t="s">
        <v>11</v>
      </c>
      <c r="N11" s="20"/>
      <c r="O11" s="5">
        <v>145.91999999999999</v>
      </c>
    </row>
    <row r="12" spans="1:17">
      <c r="A12" s="21" t="s">
        <v>68</v>
      </c>
      <c r="B12" s="21"/>
      <c r="C12" s="21"/>
      <c r="D12" s="21"/>
      <c r="E12" s="21"/>
      <c r="G12" s="23" t="s">
        <v>23</v>
      </c>
      <c r="H12" s="23"/>
      <c r="I12" s="23"/>
      <c r="J12" s="23"/>
      <c r="K12" s="23"/>
      <c r="M12" s="20" t="s">
        <v>41</v>
      </c>
      <c r="N12" s="20"/>
      <c r="O12" s="5">
        <v>145.80000000000001</v>
      </c>
    </row>
    <row r="13" spans="1:17">
      <c r="A13" s="1" t="s">
        <v>1</v>
      </c>
      <c r="B13" s="1" t="s">
        <v>2</v>
      </c>
      <c r="C13" s="1" t="s">
        <v>3</v>
      </c>
      <c r="D13" s="1" t="s">
        <v>4</v>
      </c>
      <c r="E13" s="1" t="s">
        <v>5</v>
      </c>
      <c r="G13" s="22" t="s">
        <v>9</v>
      </c>
      <c r="H13" s="22"/>
      <c r="I13" s="22"/>
      <c r="J13" s="22"/>
      <c r="K13" s="22"/>
      <c r="M13" s="20" t="s">
        <v>21</v>
      </c>
      <c r="N13" s="20"/>
      <c r="O13" s="13">
        <v>145.82499999999999</v>
      </c>
    </row>
    <row r="14" spans="1:17">
      <c r="A14" s="1" t="s">
        <v>55</v>
      </c>
      <c r="B14" s="4">
        <v>145.9</v>
      </c>
      <c r="C14" s="4">
        <v>437.03</v>
      </c>
      <c r="D14" s="3">
        <v>67</v>
      </c>
      <c r="E14" s="2">
        <f>B14-C14</f>
        <v>-291.13</v>
      </c>
      <c r="G14" s="22" t="s">
        <v>10</v>
      </c>
      <c r="H14" s="22"/>
      <c r="I14" s="22"/>
      <c r="J14" s="22"/>
      <c r="K14" s="22"/>
      <c r="M14" s="20" t="s">
        <v>13</v>
      </c>
      <c r="N14" s="20"/>
      <c r="O14" s="5">
        <v>137.62</v>
      </c>
    </row>
    <row r="15" spans="1:17">
      <c r="A15" s="1" t="s">
        <v>59</v>
      </c>
      <c r="B15" s="4">
        <v>145.9025</v>
      </c>
      <c r="C15" s="4">
        <v>437.02499999999998</v>
      </c>
      <c r="D15" s="3">
        <v>67</v>
      </c>
      <c r="E15" s="2">
        <f t="shared" ref="E15:E18" si="3">B15-C15</f>
        <v>-291.12249999999995</v>
      </c>
      <c r="G15" s="22" t="s">
        <v>65</v>
      </c>
      <c r="H15" s="22"/>
      <c r="I15" s="22"/>
      <c r="J15" s="22"/>
      <c r="K15" s="22"/>
      <c r="M15" s="20" t="s">
        <v>14</v>
      </c>
      <c r="N15" s="20"/>
      <c r="O15" s="5">
        <v>137.91249999999999</v>
      </c>
    </row>
    <row r="16" spans="1:17">
      <c r="A16" s="1" t="s">
        <v>68</v>
      </c>
      <c r="B16" s="4">
        <v>145.905</v>
      </c>
      <c r="C16" s="4">
        <v>437.02</v>
      </c>
      <c r="D16" s="3">
        <v>67</v>
      </c>
      <c r="E16" s="2">
        <f t="shared" si="3"/>
        <v>-291.11500000000001</v>
      </c>
      <c r="G16" s="22" t="s">
        <v>66</v>
      </c>
      <c r="H16" s="22"/>
      <c r="I16" s="22"/>
      <c r="J16" s="22"/>
      <c r="K16" s="22"/>
      <c r="M16" s="20" t="s">
        <v>15</v>
      </c>
      <c r="N16" s="20"/>
      <c r="O16" s="5">
        <v>137.1</v>
      </c>
    </row>
    <row r="17" spans="1:18">
      <c r="A17" s="1" t="s">
        <v>53</v>
      </c>
      <c r="B17" s="4">
        <v>145.9075</v>
      </c>
      <c r="C17" s="4">
        <v>437.01499999999999</v>
      </c>
      <c r="D17" s="3">
        <v>67</v>
      </c>
      <c r="E17" s="2">
        <f>B17-C17</f>
        <v>-291.10749999999996</v>
      </c>
      <c r="G17" s="22" t="s">
        <v>28</v>
      </c>
      <c r="H17" s="22"/>
      <c r="I17" s="22"/>
      <c r="J17" s="22"/>
      <c r="K17" s="22"/>
      <c r="M17" s="20" t="s">
        <v>26</v>
      </c>
      <c r="N17" s="20"/>
      <c r="O17" s="5">
        <v>435.35</v>
      </c>
    </row>
    <row r="18" spans="1:18">
      <c r="A18" s="1" t="s">
        <v>60</v>
      </c>
      <c r="B18" s="4">
        <v>145.91</v>
      </c>
      <c r="C18" s="4">
        <v>437.01</v>
      </c>
      <c r="D18" s="3">
        <v>67</v>
      </c>
      <c r="E18" s="2">
        <f t="shared" si="3"/>
        <v>-291.10000000000002</v>
      </c>
      <c r="G18" s="22" t="s">
        <v>27</v>
      </c>
      <c r="H18" s="22"/>
      <c r="I18" s="22"/>
      <c r="J18" s="22"/>
      <c r="K18" s="22"/>
    </row>
    <row r="19" spans="1:18">
      <c r="B19" s="9"/>
      <c r="C19" s="10"/>
      <c r="E19" s="6"/>
      <c r="F19" s="6"/>
      <c r="G19" s="17" t="s">
        <v>39</v>
      </c>
      <c r="H19" s="17"/>
      <c r="I19" s="17"/>
      <c r="J19" s="17"/>
      <c r="K19" s="17"/>
      <c r="Q19" s="9"/>
      <c r="R19" s="10"/>
    </row>
    <row r="20" spans="1:18">
      <c r="D20" s="8"/>
      <c r="E20" s="7"/>
      <c r="F20" s="7"/>
      <c r="G20" s="17" t="s">
        <v>44</v>
      </c>
      <c r="H20" s="17"/>
      <c r="I20" s="17"/>
      <c r="J20" s="17"/>
      <c r="K20" s="17"/>
    </row>
    <row r="21" spans="1:18">
      <c r="A21" s="21" t="s">
        <v>24</v>
      </c>
      <c r="B21" s="21"/>
      <c r="C21" s="21"/>
      <c r="D21" s="21"/>
      <c r="E21" s="21"/>
      <c r="F21" s="7"/>
      <c r="G21" s="17" t="s">
        <v>45</v>
      </c>
      <c r="H21" s="17"/>
      <c r="I21" s="17"/>
      <c r="J21" s="17"/>
      <c r="K21" s="17"/>
    </row>
    <row r="22" spans="1:18">
      <c r="A22" s="1" t="s">
        <v>16</v>
      </c>
      <c r="B22" s="1" t="s">
        <v>17</v>
      </c>
      <c r="C22" s="1" t="s">
        <v>18</v>
      </c>
      <c r="D22" s="1" t="s">
        <v>19</v>
      </c>
      <c r="E22" s="1" t="s">
        <v>20</v>
      </c>
      <c r="F22" s="7"/>
      <c r="G22" s="17" t="s">
        <v>46</v>
      </c>
      <c r="H22" s="17"/>
      <c r="I22" s="17"/>
      <c r="J22" s="17"/>
      <c r="K22" s="17"/>
      <c r="R22" s="7"/>
    </row>
    <row r="23" spans="1:18">
      <c r="A23" s="11" t="s">
        <v>61</v>
      </c>
      <c r="B23" s="4">
        <v>437.49</v>
      </c>
      <c r="C23" s="4">
        <v>145.905</v>
      </c>
      <c r="D23" s="1">
        <v>141.30000000000001</v>
      </c>
      <c r="E23" s="4">
        <f>B23-C23</f>
        <v>291.58500000000004</v>
      </c>
      <c r="F23" s="7"/>
      <c r="G23" s="17" t="s">
        <v>74</v>
      </c>
      <c r="H23" s="17"/>
      <c r="I23" s="17"/>
      <c r="J23" s="17"/>
      <c r="K23" s="17"/>
      <c r="R23" s="7"/>
    </row>
    <row r="24" spans="1:18">
      <c r="A24" s="12" t="s">
        <v>62</v>
      </c>
      <c r="B24" s="4">
        <v>437.495</v>
      </c>
      <c r="C24" s="4">
        <v>145.9025</v>
      </c>
      <c r="D24" s="1">
        <v>141.30000000000001</v>
      </c>
      <c r="E24" s="4">
        <f t="shared" ref="E24:E27" si="4">B24-C24</f>
        <v>291.59249999999997</v>
      </c>
      <c r="F24" s="7"/>
      <c r="G24" s="19" t="s">
        <v>67</v>
      </c>
      <c r="H24" s="17"/>
      <c r="I24" s="17"/>
      <c r="J24" s="17"/>
      <c r="R24" s="7"/>
    </row>
    <row r="25" spans="1:18">
      <c r="A25" s="12" t="s">
        <v>25</v>
      </c>
      <c r="B25" s="4">
        <v>437.5</v>
      </c>
      <c r="C25" s="4">
        <v>145.9</v>
      </c>
      <c r="D25" s="1">
        <v>141.30000000000001</v>
      </c>
      <c r="E25" s="4">
        <f t="shared" si="4"/>
        <v>291.60000000000002</v>
      </c>
      <c r="F25" s="6"/>
      <c r="G25" s="19" t="s">
        <v>73</v>
      </c>
      <c r="M25" s="20"/>
      <c r="N25" s="20"/>
      <c r="O25" s="20"/>
      <c r="P25" s="20"/>
      <c r="R25" s="7"/>
    </row>
    <row r="26" spans="1:18">
      <c r="A26" s="12" t="s">
        <v>53</v>
      </c>
      <c r="B26" s="4">
        <v>437.505</v>
      </c>
      <c r="C26" s="4">
        <v>145.89750000000001</v>
      </c>
      <c r="D26" s="1">
        <v>141.30000000000001</v>
      </c>
      <c r="E26" s="4">
        <f t="shared" si="4"/>
        <v>291.60749999999996</v>
      </c>
      <c r="F26" s="6"/>
      <c r="G26" s="17" t="s">
        <v>40</v>
      </c>
    </row>
    <row r="27" spans="1:18">
      <c r="A27" s="12" t="s">
        <v>63</v>
      </c>
      <c r="B27" s="4">
        <v>437.51</v>
      </c>
      <c r="C27" s="4">
        <v>145.89500000000001</v>
      </c>
      <c r="D27" s="1">
        <v>141.30000000000001</v>
      </c>
      <c r="E27" s="4">
        <f t="shared" si="4"/>
        <v>291.61500000000001</v>
      </c>
      <c r="F27" s="6"/>
    </row>
    <row r="30" spans="1:18">
      <c r="A30" s="21" t="s">
        <v>29</v>
      </c>
      <c r="B30" s="21"/>
      <c r="C30" s="21"/>
      <c r="D30" s="21"/>
      <c r="E30" s="21"/>
      <c r="G30" s="21" t="s">
        <v>47</v>
      </c>
      <c r="H30" s="21"/>
      <c r="I30" s="21"/>
      <c r="J30" s="21"/>
      <c r="K30" s="21"/>
    </row>
    <row r="31" spans="1:18">
      <c r="A31" s="16" t="s">
        <v>30</v>
      </c>
      <c r="B31" s="16" t="s">
        <v>34</v>
      </c>
      <c r="C31" s="16" t="s">
        <v>35</v>
      </c>
      <c r="D31" s="16" t="s">
        <v>36</v>
      </c>
      <c r="E31" s="16" t="s">
        <v>37</v>
      </c>
      <c r="G31" s="16" t="s">
        <v>30</v>
      </c>
      <c r="H31" s="16" t="s">
        <v>34</v>
      </c>
      <c r="I31" s="16" t="s">
        <v>35</v>
      </c>
      <c r="J31" s="16" t="s">
        <v>4</v>
      </c>
      <c r="K31" s="16" t="s">
        <v>37</v>
      </c>
    </row>
    <row r="32" spans="1:18">
      <c r="A32" s="14" t="s">
        <v>61</v>
      </c>
      <c r="B32" s="4">
        <v>144.345</v>
      </c>
      <c r="C32" s="4">
        <v>437.21</v>
      </c>
      <c r="D32" s="24" t="s">
        <v>38</v>
      </c>
      <c r="E32" s="4">
        <f>B32-C32</f>
        <v>-292.86500000000001</v>
      </c>
      <c r="G32" s="18" t="s">
        <v>64</v>
      </c>
      <c r="H32" s="4">
        <v>145.98500000000001</v>
      </c>
      <c r="I32" s="4">
        <v>437.81</v>
      </c>
      <c r="J32" s="11">
        <v>67</v>
      </c>
      <c r="K32" s="4">
        <f>H32-I32</f>
        <v>-291.82499999999999</v>
      </c>
    </row>
    <row r="33" spans="1:15">
      <c r="A33" s="14" t="s">
        <v>51</v>
      </c>
      <c r="B33" s="4">
        <v>144.3475</v>
      </c>
      <c r="C33" s="4">
        <v>437.20499999999998</v>
      </c>
      <c r="D33" s="25"/>
      <c r="E33" s="4">
        <f t="shared" ref="E33:E36" si="5">B33-C33</f>
        <v>-292.85749999999996</v>
      </c>
      <c r="G33" s="18" t="s">
        <v>62</v>
      </c>
      <c r="H33" s="4">
        <v>145.98750000000001</v>
      </c>
      <c r="I33" s="4">
        <v>437.80500000000001</v>
      </c>
      <c r="J33" s="11">
        <v>67</v>
      </c>
      <c r="K33" s="4">
        <f t="shared" ref="K33:K36" si="6">H33-I33</f>
        <v>-291.8175</v>
      </c>
    </row>
    <row r="34" spans="1:15">
      <c r="A34" s="14" t="s">
        <v>31</v>
      </c>
      <c r="B34" s="4">
        <v>144.35</v>
      </c>
      <c r="C34" s="4">
        <v>437.2</v>
      </c>
      <c r="D34" s="25"/>
      <c r="E34" s="4">
        <f t="shared" si="5"/>
        <v>-292.85000000000002</v>
      </c>
      <c r="G34" s="18" t="s">
        <v>48</v>
      </c>
      <c r="H34" s="4">
        <v>145.99</v>
      </c>
      <c r="I34" s="4">
        <v>437.8</v>
      </c>
      <c r="J34" s="11">
        <v>67</v>
      </c>
      <c r="K34" s="4">
        <f t="shared" si="6"/>
        <v>-291.81</v>
      </c>
    </row>
    <row r="35" spans="1:15">
      <c r="A35" s="14" t="s">
        <v>32</v>
      </c>
      <c r="B35" s="4">
        <v>144.35249999999999</v>
      </c>
      <c r="C35" s="4">
        <v>437.19499999999999</v>
      </c>
      <c r="D35" s="25"/>
      <c r="E35" s="4">
        <f t="shared" si="5"/>
        <v>-292.84249999999997</v>
      </c>
      <c r="G35" s="18" t="s">
        <v>32</v>
      </c>
      <c r="H35" s="4">
        <v>145.99250000000001</v>
      </c>
      <c r="I35" s="4">
        <v>437.79500000000002</v>
      </c>
      <c r="J35" s="11">
        <v>67</v>
      </c>
      <c r="K35" s="4">
        <f t="shared" si="6"/>
        <v>-291.80250000000001</v>
      </c>
    </row>
    <row r="36" spans="1:15">
      <c r="A36" s="14" t="s">
        <v>33</v>
      </c>
      <c r="B36" s="4">
        <v>144.35499999999999</v>
      </c>
      <c r="C36" s="4">
        <v>437.19</v>
      </c>
      <c r="D36" s="26"/>
      <c r="E36" s="4">
        <f t="shared" si="5"/>
        <v>-292.83500000000004</v>
      </c>
      <c r="G36" s="18" t="s">
        <v>33</v>
      </c>
      <c r="H36" s="4">
        <v>145.995</v>
      </c>
      <c r="I36" s="4">
        <v>437.79</v>
      </c>
      <c r="J36" s="11">
        <v>67</v>
      </c>
      <c r="K36" s="4">
        <f t="shared" si="6"/>
        <v>-291.79500000000002</v>
      </c>
    </row>
    <row r="39" spans="1:15">
      <c r="M39" s="20" t="s">
        <v>69</v>
      </c>
      <c r="N39" s="20"/>
      <c r="O39" s="20"/>
    </row>
    <row r="40" spans="1:15">
      <c r="A40" t="s">
        <v>70</v>
      </c>
    </row>
    <row r="41" spans="1:15">
      <c r="A41" t="s">
        <v>72</v>
      </c>
    </row>
    <row r="42" spans="1:15">
      <c r="A42" t="s">
        <v>71</v>
      </c>
    </row>
  </sheetData>
  <mergeCells count="28">
    <mergeCell ref="M39:O39"/>
    <mergeCell ref="M25:P25"/>
    <mergeCell ref="A30:E30"/>
    <mergeCell ref="D32:D36"/>
    <mergeCell ref="M11:N11"/>
    <mergeCell ref="M12:N12"/>
    <mergeCell ref="M13:N13"/>
    <mergeCell ref="M14:N14"/>
    <mergeCell ref="M15:N15"/>
    <mergeCell ref="M16:N16"/>
    <mergeCell ref="M17:N17"/>
    <mergeCell ref="G16:K16"/>
    <mergeCell ref="M10:O10"/>
    <mergeCell ref="G30:K30"/>
    <mergeCell ref="G15:K15"/>
    <mergeCell ref="G1:K1"/>
    <mergeCell ref="A1:E1"/>
    <mergeCell ref="M1:Q1"/>
    <mergeCell ref="A12:E12"/>
    <mergeCell ref="G12:K12"/>
    <mergeCell ref="G10:K10"/>
    <mergeCell ref="G11:K11"/>
    <mergeCell ref="G13:K13"/>
    <mergeCell ref="J3:J7"/>
    <mergeCell ref="A21:E21"/>
    <mergeCell ref="G14:K14"/>
    <mergeCell ref="G17:K17"/>
    <mergeCell ref="G18:K18"/>
  </mergeCells>
  <phoneticPr fontId="1" type="noConversion"/>
  <pageMargins left="0.7" right="0.7" top="0.75" bottom="0.75" header="0.3" footer="0.3"/>
  <pageSetup paperSize="9" orientation="portrait" horizontalDpi="200" verticalDpi="2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2021-09-03T09:57:41Z</dcterms:modified>
</cp:coreProperties>
</file>